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ectacom.sharepoint.com/sites/ECTA/ECTA/Steve Rowland/KPIs/2025 proposal/"/>
    </mc:Choice>
  </mc:AlternateContent>
  <xr:revisionPtr revIDLastSave="33" documentId="8_{1587B5C4-C4BF-42C4-8813-6E0F0C6C73BD}" xr6:coauthVersionLast="47" xr6:coauthVersionMax="47" xr10:uidLastSave="{2A4D3F37-BB2F-4868-A468-CE47682C5D2E}"/>
  <bookViews>
    <workbookView xWindow="-108" yWindow="-108" windowWidth="23256" windowHeight="12576" activeTab="2" xr2:uid="{D87BDBC7-B30B-4306-B829-878B0832CA5F}"/>
  </bookViews>
  <sheets>
    <sheet name="Sites included" sheetId="6" r:id="rId1"/>
    <sheet name="KPIs" sheetId="2" r:id="rId2"/>
    <sheet name="Incident details" sheetId="7" r:id="rId3"/>
    <sheet name="Guidance" sheetId="5" r:id="rId4"/>
    <sheet name="Drop downs"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2" l="1"/>
  <c r="C74" i="2"/>
  <c r="B74" i="2"/>
  <c r="C82" i="2"/>
  <c r="C40" i="2"/>
  <c r="C39" i="2"/>
  <c r="C38" i="2"/>
  <c r="B82" i="2"/>
  <c r="C54" i="2" l="1"/>
  <c r="C53" i="2"/>
  <c r="C52" i="2"/>
  <c r="C51" i="2"/>
  <c r="C45" i="2"/>
  <c r="C46" i="2"/>
  <c r="C47" i="2"/>
  <c r="C44" i="2"/>
  <c r="C35" i="2"/>
  <c r="C36" i="2"/>
  <c r="C37" i="2"/>
  <c r="C34" i="2"/>
  <c r="B55" i="2" l="1"/>
  <c r="C55" i="2" s="1"/>
  <c r="B48" i="2"/>
  <c r="C48" i="2" s="1"/>
  <c r="B41" i="2"/>
  <c r="C41" i="2" s="1"/>
  <c r="B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steve</author>
  </authors>
  <commentList>
    <comment ref="D14" authorId="0" shapeId="0" xr:uid="{FC03A722-D47B-439C-AC3C-2BBC18400D76}">
      <text>
        <r>
          <rPr>
            <b/>
            <sz val="9"/>
            <color indexed="81"/>
            <rFont val="Tahoma"/>
            <family val="2"/>
          </rPr>
          <t>steve:</t>
        </r>
        <r>
          <rPr>
            <sz val="9"/>
            <color indexed="81"/>
            <rFont val="Tahoma"/>
            <family val="2"/>
          </rPr>
          <t xml:space="preserve">
Lane deviation
Head on collision
Rear end shunt
Joining main carriageway from slip road/side road
Hit stationary object</t>
        </r>
      </text>
    </comment>
  </commentList>
</comments>
</file>

<file path=xl/sharedStrings.xml><?xml version="1.0" encoding="utf-8"?>
<sst xmlns="http://schemas.openxmlformats.org/spreadsheetml/2006/main" count="307" uniqueCount="236">
  <si>
    <t>3. Tonnes carried in the reported year</t>
  </si>
  <si>
    <t>4.1 Number of Drivers - incl. Subcontractors</t>
  </si>
  <si>
    <t>4.2 Number of own employees (other than drivers)</t>
  </si>
  <si>
    <t>Road</t>
  </si>
  <si>
    <t>Intermodal</t>
  </si>
  <si>
    <t>Total</t>
  </si>
  <si>
    <t>6. Incidents</t>
  </si>
  <si>
    <t>6.1 Number of INCIDENTS WHILST IN TRANSIT</t>
  </si>
  <si>
    <t>Death</t>
  </si>
  <si>
    <t>Loss of Product (plastic pellets / OCS guideline)</t>
  </si>
  <si>
    <t>Loss of all other chemical Products (non-plastic pellets)</t>
  </si>
  <si>
    <t>6.2 Number of INCIDENTS AT LOADING</t>
  </si>
  <si>
    <t>Loss of Plastic pellets (OCS guideline)</t>
  </si>
  <si>
    <t>Loss of Product (all other, non-plastic pellets)</t>
  </si>
  <si>
    <t>6.3 Number of INCIDENTS AT UNLOADING</t>
  </si>
  <si>
    <t>Lost time-Injury</t>
  </si>
  <si>
    <t>7. TRUCKS</t>
  </si>
  <si>
    <t>EURO V</t>
  </si>
  <si>
    <t>EURO &lt;  V</t>
  </si>
  <si>
    <t>Rail</t>
  </si>
  <si>
    <r>
      <t xml:space="preserve">1. Number of </t>
    </r>
    <r>
      <rPr>
        <b/>
        <i/>
        <sz val="14"/>
        <color rgb="FF000000"/>
        <rFont val="Calibri"/>
        <family val="2"/>
      </rPr>
      <t>million km's</t>
    </r>
    <r>
      <rPr>
        <b/>
        <sz val="14"/>
        <color rgb="FF000000"/>
        <rFont val="Calibri"/>
        <family val="2"/>
      </rPr>
      <t xml:space="preserve"> operated in the reported year for chemical goods transportation in Europe</t>
    </r>
  </si>
  <si>
    <t>LNG/CNG</t>
  </si>
  <si>
    <t>Diesel (inc Bio-blend up to 7%)</t>
  </si>
  <si>
    <t>1. Number of km operated per year for chemical goods transportation in Europe (million km/year)</t>
  </si>
  <si>
    <t>Performance Measure</t>
  </si>
  <si>
    <t>Total million kilometres (of all modes) driven for the chemical industry including subcontractors.</t>
  </si>
  <si>
    <t>Purpose</t>
  </si>
  <si>
    <t>Reflects the total number of km (road and intermodal) done by the LSP and subcontractors for the chemical industry. This KPI allows relative performance data to clarify the importance of the RC scheme.</t>
  </si>
  <si>
    <t>Definitions</t>
  </si>
  <si>
    <t>Chemicals: All chemical products, including not only finished products, but also samples, raw materials, intermediates, wastes, etc., whether or not classified as dangerous according to the UN Recommendations for the Transport of Dangerous Goods (Cefic definition).</t>
  </si>
  <si>
    <t>Reporting Instructions</t>
  </si>
  <si>
    <t>2. Number of Moves (Orders) per year</t>
  </si>
  <si>
    <t>3. Tonnes carried per year</t>
  </si>
  <si>
    <t>A calculation from moves made and payload carried per annum including subcontractors.</t>
  </si>
  <si>
    <t>4.1. &amp; 4.2. Number of employees – Drivers/subcontractors and office/planning staff</t>
  </si>
  <si>
    <t>Number of FTE employees in the RC LSP (including subcontractors).</t>
  </si>
  <si>
    <t>Shows how many people are employed by the RC LSP and indicates the number of people who are in contact with the concept of Responsible Care.</t>
  </si>
  <si>
    <t>As applied in social legislation to calculate FTE (Full Time Equivalent).</t>
  </si>
  <si>
    <t>5. Mode of transport used</t>
  </si>
  <si>
    <t>Gives percentage split of transport modes used including subcontractors.</t>
  </si>
  <si>
    <t>Road is transport handled under drivers' care from loading to unloading sites.</t>
  </si>
  <si>
    <t>Intermodal transport: Movement of goods (in one and the same loading unit or a vehicle) by successive modes of transport without handling of the goods themselves when changing modes. Other used terms are multimodal transport or combined transport.</t>
  </si>
  <si>
    <t>6.1. Number of incidents with motor vehicles for the year – whilst in transit</t>
  </si>
  <si>
    <r>
      <t xml:space="preserve">This KPI measures accidents </t>
    </r>
    <r>
      <rPr>
        <u/>
        <sz val="12"/>
        <color rgb="FF000000"/>
        <rFont val="Calibri"/>
        <family val="2"/>
      </rPr>
      <t>whilst in transit on the road</t>
    </r>
    <r>
      <rPr>
        <sz val="12"/>
        <color rgb="FF000000"/>
        <rFont val="Calibri"/>
        <family val="2"/>
      </rPr>
      <t>, including subcontractors.</t>
    </r>
  </si>
  <si>
    <t>To be able to calculate an industry average, identify weak points and have in place an improvement plan.</t>
  </si>
  <si>
    <t>Definitions (definitions according to Cefic)</t>
  </si>
  <si>
    <r>
      <rPr>
        <b/>
        <sz val="12"/>
        <color rgb="FF000000"/>
        <rFont val="Calibri"/>
        <family val="2"/>
      </rPr>
      <t xml:space="preserve">Accidents: </t>
    </r>
    <r>
      <rPr>
        <sz val="12"/>
        <color rgb="FF000000"/>
        <rFont val="Calibri"/>
        <family val="2"/>
      </rPr>
      <t>Any occurrence involving a commercial motor vehicle on highway, national or local roads resulting in a fatality, injury to a person requiring immediate treatment away from the scene of the accident, disabling damage to a vehicle requiring it to be towed from the scene, loss of product or involvement of authorities.</t>
    </r>
  </si>
  <si>
    <r>
      <rPr>
        <b/>
        <sz val="12"/>
        <color rgb="FF000000"/>
        <rFont val="Calibri"/>
        <family val="2"/>
      </rPr>
      <t>Transport:</t>
    </r>
    <r>
      <rPr>
        <sz val="12"/>
        <color rgb="FF000000"/>
        <rFont val="Calibri"/>
        <family val="2"/>
      </rPr>
      <t xml:space="preserve"> The "in-transit" transport of chemicals by motor vehicles between the site of a supplying company and that of the final destination, excluding transport activities at loading and unloading premises of the supplying chemical company and the final destination.</t>
    </r>
  </si>
  <si>
    <r>
      <rPr>
        <b/>
        <sz val="12"/>
        <color rgb="FF000000"/>
        <rFont val="Calibri"/>
        <family val="2"/>
      </rPr>
      <t>Death:</t>
    </r>
    <r>
      <rPr>
        <sz val="12"/>
        <color rgb="FF000000"/>
        <rFont val="Calibri"/>
        <family val="2"/>
      </rPr>
      <t xml:space="preserve"> when death results from the accident (up to 30 days after the accident) irrespective whether or not the chemical product contributed to the death.</t>
    </r>
  </si>
  <si>
    <r>
      <rPr>
        <b/>
        <sz val="12"/>
        <color rgb="FF000000"/>
        <rFont val="Calibri"/>
        <family val="2"/>
      </rPr>
      <t>Loss of product:</t>
    </r>
    <r>
      <rPr>
        <sz val="12"/>
        <color rgb="FF000000"/>
        <rFont val="Calibri"/>
        <family val="2"/>
      </rPr>
      <t xml:space="preserve"> any release of product</t>
    </r>
  </si>
  <si>
    <r>
      <t>·</t>
    </r>
    <r>
      <rPr>
        <sz val="7"/>
        <color rgb="FF000000"/>
        <rFont val="Times New Roman"/>
        <family val="1"/>
      </rPr>
      <t xml:space="preserve">         </t>
    </r>
    <r>
      <rPr>
        <b/>
        <sz val="12"/>
        <color theme="1"/>
        <rFont val="Calibri"/>
        <family val="2"/>
        <scheme val="minor"/>
      </rPr>
      <t>Dangerous goods</t>
    </r>
    <r>
      <rPr>
        <sz val="12"/>
        <color rgb="FF000000"/>
        <rFont val="Calibri"/>
        <family val="2"/>
        <scheme val="minor"/>
      </rPr>
      <t xml:space="preserve"> – release of product of more than </t>
    </r>
    <r>
      <rPr>
        <b/>
        <sz val="12"/>
        <color theme="1"/>
        <rFont val="Calibri"/>
        <family val="2"/>
        <scheme val="minor"/>
      </rPr>
      <t>50 kg or litres</t>
    </r>
    <r>
      <rPr>
        <sz val="12"/>
        <color rgb="FF000000"/>
        <rFont val="Calibri"/>
        <family val="2"/>
        <scheme val="minor"/>
      </rPr>
      <t>;</t>
    </r>
  </si>
  <si>
    <r>
      <t>·</t>
    </r>
    <r>
      <rPr>
        <sz val="7"/>
        <color rgb="FF000000"/>
        <rFont val="Times New Roman"/>
        <family val="1"/>
      </rPr>
      <t xml:space="preserve">         </t>
    </r>
    <r>
      <rPr>
        <b/>
        <sz val="12"/>
        <color theme="1"/>
        <rFont val="Calibri"/>
        <family val="2"/>
        <scheme val="minor"/>
      </rPr>
      <t>Non-dangerous goods</t>
    </r>
    <r>
      <rPr>
        <sz val="12"/>
        <color rgb="FF000000"/>
        <rFont val="Calibri"/>
        <family val="2"/>
        <scheme val="minor"/>
      </rPr>
      <t xml:space="preserve"> – release of more than </t>
    </r>
    <r>
      <rPr>
        <b/>
        <sz val="12"/>
        <color theme="1"/>
        <rFont val="Calibri"/>
        <family val="2"/>
        <scheme val="minor"/>
      </rPr>
      <t>1000 kg or litres</t>
    </r>
    <r>
      <rPr>
        <sz val="12"/>
        <color rgb="FF000000"/>
        <rFont val="Calibri"/>
        <family val="2"/>
        <scheme val="minor"/>
      </rPr>
      <t>.</t>
    </r>
  </si>
  <si>
    <t>This KPI does not apply to rail, shipping or barge movements. This KPI applies to all road movements including the road leg of an intermodal journey.</t>
  </si>
  <si>
    <t>6.2. Number of incidents at loading points for this year</t>
  </si>
  <si>
    <r>
      <t xml:space="preserve">This KPI measures accidents </t>
    </r>
    <r>
      <rPr>
        <u/>
        <sz val="12"/>
        <color rgb="FF000000"/>
        <rFont val="Calibri"/>
        <family val="2"/>
      </rPr>
      <t>whilst at loading point</t>
    </r>
    <r>
      <rPr>
        <sz val="12"/>
        <color rgb="FF000000"/>
        <rFont val="Calibri"/>
        <family val="2"/>
      </rPr>
      <t>, including subcontractors.</t>
    </r>
  </si>
  <si>
    <r>
      <rPr>
        <b/>
        <sz val="12"/>
        <color rgb="FF000000"/>
        <rFont val="Calibri"/>
        <family val="2"/>
      </rPr>
      <t>Accidents:</t>
    </r>
    <r>
      <rPr>
        <sz val="12"/>
        <color rgb="FF000000"/>
        <rFont val="Calibri"/>
        <family val="2"/>
      </rPr>
      <t xml:space="preserve"> Any occurrence at a loading point resulting in a fatality, injury to a person requiring immediate treatment away from the scene of the accident, disabling damage to a vehicle requiring it to be towed from the scene, loss of product or involvement of authorities.</t>
    </r>
  </si>
  <si>
    <t xml:space="preserve">This KPI applies to all occurrences (as defined) at the loading point. </t>
  </si>
  <si>
    <t>6.3. Number of incidents at unloading points for this year</t>
  </si>
  <si>
    <r>
      <t xml:space="preserve">This KPI measures incidents </t>
    </r>
    <r>
      <rPr>
        <u/>
        <sz val="12"/>
        <color rgb="FF000000"/>
        <rFont val="Calibri"/>
        <family val="2"/>
      </rPr>
      <t>whilst at unloading point</t>
    </r>
    <r>
      <rPr>
        <sz val="12"/>
        <color rgb="FF000000"/>
        <rFont val="Calibri"/>
        <family val="2"/>
      </rPr>
      <t>, including subcontractors.</t>
    </r>
  </si>
  <si>
    <r>
      <rPr>
        <b/>
        <sz val="12"/>
        <color rgb="FF000000"/>
        <rFont val="Calibri"/>
        <family val="2"/>
      </rPr>
      <t>Accidents:</t>
    </r>
    <r>
      <rPr>
        <sz val="12"/>
        <color rgb="FF000000"/>
        <rFont val="Calibri"/>
        <family val="2"/>
      </rPr>
      <t xml:space="preserve"> Any occurrence at an unloading point resulting in a fatality, injury to a person requiring immediate treatment away from the scene of the accident, disabling damage to a vehicle requiring it to be towed from the scene, loss of product or involvement of authorities.</t>
    </r>
  </si>
  <si>
    <t xml:space="preserve">This KPI applies to all occurrences (as defined) at the unloading point. </t>
  </si>
  <si>
    <t>Incidents per Million KMs</t>
  </si>
  <si>
    <t>Incidents per 1,000 orders</t>
  </si>
  <si>
    <r>
      <t>Includes all modes and transit between loading and final destination, includes trips to and from terminals, cleaning stations and includes empty legs.</t>
    </r>
    <r>
      <rPr>
        <sz val="12"/>
        <color rgb="FF0070C0"/>
        <rFont val="Calibri"/>
        <family val="2"/>
      </rPr>
      <t xml:space="preserve"> </t>
    </r>
    <r>
      <rPr>
        <sz val="12"/>
        <color theme="1"/>
        <rFont val="Calibri"/>
        <family val="2"/>
      </rPr>
      <t>Include short sea KMs if starting and ending at a European port. For intermodal journeys including a deep sea leg, only include the leg to or from the port</t>
    </r>
  </si>
  <si>
    <t xml:space="preserve">This is calculated from actual moves (orders/consignments) as per collections / deliveries performed including subcontractors. </t>
  </si>
  <si>
    <t>Calculate all km for chemical producers, irrespective of the modal choice of the transport. Include km estimates for intermodal legs. 13,650,000 should be entered as 13.65</t>
  </si>
  <si>
    <r>
      <t xml:space="preserve">FTE equivalent. Use figures of annual reports. </t>
    </r>
    <r>
      <rPr>
        <sz val="12"/>
        <color theme="1"/>
        <rFont val="Calibri"/>
        <family val="2"/>
      </rPr>
      <t>Show drivers in 4.1 and other employees in 4.2</t>
    </r>
  </si>
  <si>
    <r>
      <t>To follow up the environmental choices made in logistics for chemical products.</t>
    </r>
    <r>
      <rPr>
        <sz val="12"/>
        <color theme="1"/>
        <rFont val="Calibri"/>
        <family val="2"/>
      </rPr>
      <t xml:space="preserve"> It is accepted that the use of intermodal transport enables emissions reduction.</t>
    </r>
  </si>
  <si>
    <r>
      <rPr>
        <b/>
        <sz val="12"/>
        <color rgb="FF000000"/>
        <rFont val="Calibri"/>
        <family val="2"/>
      </rPr>
      <t>Lost Time Injury:</t>
    </r>
    <r>
      <rPr>
        <sz val="12"/>
        <color rgb="FF000000"/>
        <rFont val="Calibri"/>
        <family val="2"/>
      </rPr>
      <t xml:space="preserve"> </t>
    </r>
    <r>
      <rPr>
        <sz val="12"/>
        <color theme="1"/>
        <rFont val="Calibri"/>
        <family val="2"/>
      </rPr>
      <t>any injury resulting in an absence from work of at least one day (not including the day of the accident)</t>
    </r>
  </si>
  <si>
    <r>
      <rPr>
        <b/>
        <sz val="12"/>
        <color rgb="FF000000"/>
        <rFont val="Calibri"/>
        <family val="2"/>
      </rPr>
      <t>Rollover:</t>
    </r>
    <r>
      <rPr>
        <sz val="12"/>
        <color rgb="FF000000"/>
        <rFont val="Calibri"/>
        <family val="2"/>
      </rPr>
      <t xml:space="preserve"> the vehicle </t>
    </r>
    <r>
      <rPr>
        <sz val="12"/>
        <color theme="1"/>
        <rFont val="Calibri"/>
        <family val="2"/>
      </rPr>
      <t>and/or</t>
    </r>
    <r>
      <rPr>
        <sz val="12"/>
        <color rgb="FF000000"/>
        <rFont val="Calibri"/>
        <family val="2"/>
      </rPr>
      <t xml:space="preserve"> associated equipment (tank/container) has rolled over onto its side.</t>
    </r>
  </si>
  <si>
    <r>
      <t>This KPI reflects the</t>
    </r>
    <r>
      <rPr>
        <i/>
        <sz val="12"/>
        <color theme="1"/>
        <rFont val="Calibri"/>
        <family val="2"/>
      </rPr>
      <t xml:space="preserve"> </t>
    </r>
    <r>
      <rPr>
        <sz val="12"/>
        <color theme="1"/>
        <rFont val="Calibri"/>
        <family val="2"/>
      </rPr>
      <t>split</t>
    </r>
    <r>
      <rPr>
        <i/>
        <sz val="12"/>
        <color theme="1"/>
        <rFont val="Calibri"/>
        <family val="2"/>
      </rPr>
      <t xml:space="preserve"> </t>
    </r>
    <r>
      <rPr>
        <sz val="12"/>
        <color rgb="FF000000"/>
        <rFont val="Calibri"/>
        <family val="2"/>
      </rPr>
      <t xml:space="preserve">of trucks of each Euro category used, allows ECTA to measure the implementation levels of new technologies. </t>
    </r>
  </si>
  <si>
    <r>
      <rPr>
        <b/>
        <sz val="12"/>
        <color rgb="FF000000"/>
        <rFont val="Calibri"/>
        <family val="2"/>
      </rPr>
      <t>Loss of product:</t>
    </r>
    <r>
      <rPr>
        <sz val="12"/>
        <color rgb="FF000000"/>
        <rFont val="Calibri"/>
        <family val="2"/>
      </rPr>
      <t xml:space="preserve"> plastic pellets</t>
    </r>
  </si>
  <si>
    <t>One-off or prolonged release of pellets OUTSIDE the operating boundary into the environment (e.g. water, soil...) and which are not recovered. DO NOT include spillages which are recovered.</t>
  </si>
  <si>
    <t>Chemical Goods: the definition applied by Cefic and ICCA is accepted by ECTA, meaning that includes all products made by chemical producers, for instance includes fine chemicals, organic chemicals, sulphuric acid and minerals. It also includes Petrochemicals and fuel distribution.</t>
  </si>
  <si>
    <t>Number of owned trucks (excludes subcontractors)</t>
  </si>
  <si>
    <t>Inland waterway</t>
  </si>
  <si>
    <t>Short sea</t>
  </si>
  <si>
    <t>Reporting Year</t>
  </si>
  <si>
    <t>Hybrid</t>
  </si>
  <si>
    <t>All inputs must be reported in numbers. The incident ratios will calculate automatically.</t>
  </si>
  <si>
    <t>Company Name</t>
  </si>
  <si>
    <t>Email address of your company RC lead &amp; main contact</t>
  </si>
  <si>
    <t>KPI FORM - TRANSPORT</t>
  </si>
  <si>
    <t xml:space="preserve">2. Number of Moves (Orders) in the reported year </t>
  </si>
  <si>
    <r>
      <t xml:space="preserve">The purpose of this KPI is to keep a track of </t>
    </r>
    <r>
      <rPr>
        <sz val="12"/>
        <color theme="1"/>
        <rFont val="Calibri"/>
        <family val="2"/>
      </rPr>
      <t>the extent to which LSPs are adopting</t>
    </r>
    <r>
      <rPr>
        <sz val="12"/>
        <color rgb="FF000000"/>
        <rFont val="Calibri"/>
        <family val="2"/>
      </rPr>
      <t xml:space="preserve"> new engine technology.</t>
    </r>
  </si>
  <si>
    <t>Sites included in Responsible Care</t>
  </si>
  <si>
    <t>Ref</t>
  </si>
  <si>
    <t>Site Name</t>
  </si>
  <si>
    <t>Site Address</t>
  </si>
  <si>
    <t>City</t>
  </si>
  <si>
    <t>Post code /zip code</t>
  </si>
  <si>
    <t>Site Activity</t>
  </si>
  <si>
    <t>EURO VI (6a)</t>
  </si>
  <si>
    <t>EURO VI (6b)</t>
  </si>
  <si>
    <t>EURO VI (6c)</t>
  </si>
  <si>
    <t>EURO VI (6d)</t>
  </si>
  <si>
    <t>EURO VI (6e)</t>
  </si>
  <si>
    <t>There should only be two categories: road and intermodal. Report as a percentage; the total must be 100%. OPTIONAL for 2024 - provide a further breakdown of intermodal into ; rail, inland waterway and shortsea.</t>
  </si>
  <si>
    <t>History of Heavy Duty emission standards</t>
  </si>
  <si>
    <t>Source ; www.aecc.eu</t>
  </si>
  <si>
    <t>Incident details</t>
  </si>
  <si>
    <t>Please include full details here for any relevant incidents reported on your KPI form</t>
  </si>
  <si>
    <t>Deaths</t>
  </si>
  <si>
    <t>Rollovers</t>
  </si>
  <si>
    <t>Please add further rows below as required.</t>
  </si>
  <si>
    <t>Country in which it happened</t>
  </si>
  <si>
    <t>Loading/Unloading/In Transit</t>
  </si>
  <si>
    <t>Description of event</t>
  </si>
  <si>
    <t>Root cause</t>
  </si>
  <si>
    <t>Findings/lessons learned</t>
  </si>
  <si>
    <t>Type of tank</t>
  </si>
  <si>
    <t>Ullage %</t>
  </si>
  <si>
    <t>Baffled (Y or N)</t>
  </si>
  <si>
    <t>Contributory factors</t>
  </si>
  <si>
    <r>
      <rPr>
        <b/>
        <sz val="12"/>
        <color rgb="FF000000"/>
        <rFont val="Calibri"/>
        <family val="2"/>
      </rPr>
      <t xml:space="preserve">Road Traffic Collisions ; </t>
    </r>
    <r>
      <rPr>
        <sz val="12"/>
        <color rgb="FF000000"/>
        <rFont val="Calibri"/>
        <family val="2"/>
      </rPr>
      <t>scope is only for incidents on the public highway involving the vehicle for which you are responsible (owned or subcontracted) colliding with another vehicle or stationary object.</t>
    </r>
  </si>
  <si>
    <t>Split any Internal Combustion Engine vehicles based on Euro emission standards as follows ;</t>
  </si>
  <si>
    <t>Split Euro VI engine vehicles into 6a = 6e based on the table on the right for "All Vehicles"</t>
  </si>
  <si>
    <t>6a = 2015</t>
  </si>
  <si>
    <t>6b = 2016</t>
  </si>
  <si>
    <t>6c = 2017 - 2019</t>
  </si>
  <si>
    <t>6e = 2022 onwards</t>
  </si>
  <si>
    <t>6d = 2020 - 2021</t>
  </si>
  <si>
    <t>Split alternative engine types into ; LNG/CNG, Hydrogen, Fully electric &amp; Hybrid electric</t>
  </si>
  <si>
    <t>Guidance for completion of the RC KPI requirements</t>
  </si>
  <si>
    <t>Sheet 1 : Sites included</t>
  </si>
  <si>
    <t>Sheet 2 : KPIs</t>
  </si>
  <si>
    <t>Sheet 3 : Incident details</t>
  </si>
  <si>
    <t>Provide details of your sites that are SQAS Assessed and included in the Responsible Care Program</t>
  </si>
  <si>
    <t>Include ; site name, first part of address, city in which site is located, postcode/zip code and main activity (Transport, Tank Cleaning or Warehousing)</t>
  </si>
  <si>
    <t>Purpose ; to provide benchmarking data for members which will always be shared anonymously and to identify any patterms or trends in the data which could be addressed collectively to improve safety performance.</t>
  </si>
  <si>
    <t>Loading</t>
  </si>
  <si>
    <t>Unloading</t>
  </si>
  <si>
    <t>In Transit</t>
  </si>
  <si>
    <t>Yes</t>
  </si>
  <si>
    <t>No</t>
  </si>
  <si>
    <t>Other</t>
  </si>
  <si>
    <t>5.  Mode of transport used in percentages</t>
  </si>
  <si>
    <t>Road Traffic Collision - (Major)</t>
  </si>
  <si>
    <t>Road Traffic Collision - (Minor)</t>
  </si>
  <si>
    <r>
      <rPr>
        <b/>
        <sz val="12"/>
        <color rgb="FF000000"/>
        <rFont val="Calibri"/>
        <family val="2"/>
      </rPr>
      <t xml:space="preserve">        Major </t>
    </r>
    <r>
      <rPr>
        <sz val="12"/>
        <color rgb="FF000000"/>
        <rFont val="Calibri"/>
        <family val="2"/>
      </rPr>
      <t>- Collision results in a lost time injury to your driver, any injury to a third party or damage to the vehicle exceeding €10,000.</t>
    </r>
  </si>
  <si>
    <r>
      <rPr>
        <b/>
        <sz val="12"/>
        <color rgb="FF000000"/>
        <rFont val="Calibri"/>
        <family val="2"/>
      </rPr>
      <t xml:space="preserve">        Minor</t>
    </r>
    <r>
      <rPr>
        <sz val="12"/>
        <color rgb="FF000000"/>
        <rFont val="Calibri"/>
        <family val="2"/>
      </rPr>
      <t xml:space="preserve"> - Collision results in no injuries and damage to the vehicle below €10,000</t>
    </r>
  </si>
  <si>
    <t xml:space="preserve">Rollover </t>
  </si>
  <si>
    <t xml:space="preserve">EURO VI </t>
  </si>
  <si>
    <t>Optional breakdown into a-e based on age ;</t>
  </si>
  <si>
    <t>Biofuel (1st generation)</t>
  </si>
  <si>
    <t>HVO100 (2nd generation)</t>
  </si>
  <si>
    <t>LBG/BioLNG</t>
  </si>
  <si>
    <t>Battery Electric Vehicle (BEV)</t>
  </si>
  <si>
    <t>Hydrogen fuel cell</t>
  </si>
  <si>
    <t>Requirement ; to provide further details of incidents where you have reported numbers in your KPI data. The additional information is required for ; deaths &amp; rollovers.</t>
  </si>
  <si>
    <t>Country</t>
  </si>
  <si>
    <t>Number of subcontractors trucks     (FIS only)</t>
  </si>
  <si>
    <t>Inappropriate speed</t>
  </si>
  <si>
    <t>Unstable load</t>
  </si>
  <si>
    <t>Weather conditions</t>
  </si>
  <si>
    <t>Harsh braking</t>
  </si>
  <si>
    <t>Mechanical failure</t>
  </si>
  <si>
    <t>Driving style</t>
  </si>
  <si>
    <r>
      <t xml:space="preserve">8. EMISSIONS </t>
    </r>
    <r>
      <rPr>
        <b/>
        <sz val="14"/>
        <color rgb="FFFF0000"/>
        <rFont val="Calibri"/>
        <family val="2"/>
      </rPr>
      <t>(OBLIGATORY for 2025 report)</t>
    </r>
  </si>
  <si>
    <t>7.1 Split of trucks used for chemical transport as at 31-12-2025          (BY ENGINE TYPE)</t>
  </si>
  <si>
    <t>4.    Number of Drivers and other staff (as per 31-12-2025)</t>
  </si>
  <si>
    <r>
      <rPr>
        <b/>
        <sz val="14"/>
        <color rgb="FFFF0000"/>
        <rFont val="Calibri"/>
        <family val="2"/>
      </rPr>
      <t>Optional for 2025</t>
    </r>
    <r>
      <rPr>
        <sz val="14"/>
        <color rgb="FF000000"/>
        <rFont val="Calibri"/>
        <family val="2"/>
      </rPr>
      <t xml:space="preserve"> ; detail of intermodal split</t>
    </r>
  </si>
  <si>
    <t>8.1 Emission Reporting Context</t>
  </si>
  <si>
    <t>Have all TOC's been identified ? (SQAS TS 9.1.2)</t>
  </si>
  <si>
    <t>Have all HOC's been identified ? (SQAS TS 9.1.3)</t>
  </si>
  <si>
    <t>What level of detail can you calculate = level 2, 3, 4 (SQAS TS 9.1.4)</t>
  </si>
  <si>
    <t>What % of subcontractors provide primary data ? (SQAS TS 9.1.5)</t>
  </si>
  <si>
    <t>8.2 Tonne Kilometres</t>
  </si>
  <si>
    <t>TKms</t>
  </si>
  <si>
    <t>TKms from own transport (SQAS TS 9.3.1)</t>
  </si>
  <si>
    <t>TKMs from FIS (SQAS TS 9.3.2.2)</t>
  </si>
  <si>
    <t>8.3 Total Emissions</t>
  </si>
  <si>
    <t>kgCO2e</t>
  </si>
  <si>
    <t>Total emissions from all TOC's - WTW (SQAS TS 9.4.1.1)</t>
  </si>
  <si>
    <t>Emissions from cleaning</t>
  </si>
  <si>
    <t>8.5 Emission Reporting</t>
  </si>
  <si>
    <t>Ability to report emissions by customer ? (SQAS TS 9.9.2)</t>
  </si>
  <si>
    <t>Has the company defined the objectives to reduce its emission intensity? 
(SQAS TS 9.11.1.4) - answer: YES / NO</t>
  </si>
  <si>
    <t>Does the company plan to use zero emission trucks in the next 3 years ? (SQAS 9.11.1.3) - answer YES / NO</t>
  </si>
  <si>
    <t xml:space="preserve">8.6 Emission Reduction Program </t>
  </si>
  <si>
    <t xml:space="preserve">7.2 Split of fuel used for chemical transport as at 31-12-2025     </t>
  </si>
  <si>
    <t>Number of Litres of fuel for owned trucks (excludes subcontractors)</t>
  </si>
  <si>
    <t>Number of Litres of fuel for subcontractors trucks     (FIS only)</t>
  </si>
  <si>
    <t>8.4 Emission Intensity range</t>
  </si>
  <si>
    <t>Emission intensity across all TOC's (SQAS TS 9.8.1)</t>
  </si>
  <si>
    <t>Lowest (gCO2e/TKm)</t>
  </si>
  <si>
    <t>Highest (gCO2e/TKm)</t>
  </si>
  <si>
    <t>7.1  Split of trucks used for chemical transport</t>
  </si>
  <si>
    <t xml:space="preserve">  </t>
  </si>
  <si>
    <r>
      <t xml:space="preserve">Report number of owned trucks by engine type </t>
    </r>
    <r>
      <rPr>
        <sz val="12"/>
        <color theme="1"/>
        <rFont val="Calibri"/>
        <family val="2"/>
      </rPr>
      <t xml:space="preserve">in 7.1 (column B) </t>
    </r>
    <r>
      <rPr>
        <sz val="12"/>
        <color rgb="FF000000"/>
        <rFont val="Calibri"/>
        <family val="2"/>
      </rPr>
      <t xml:space="preserve"> and number of Fully Integrated Subcontractor (FIS) trucks by engine type in 7.1 (column C) </t>
    </r>
  </si>
  <si>
    <t>7.2  Split of fuel used for chemical transport</t>
  </si>
  <si>
    <r>
      <t>This KPI reflects the</t>
    </r>
    <r>
      <rPr>
        <i/>
        <sz val="12"/>
        <color theme="1"/>
        <rFont val="Calibri"/>
        <family val="2"/>
      </rPr>
      <t xml:space="preserve"> </t>
    </r>
    <r>
      <rPr>
        <sz val="12"/>
        <color theme="1"/>
        <rFont val="Calibri"/>
        <family val="2"/>
      </rPr>
      <t>split</t>
    </r>
    <r>
      <rPr>
        <i/>
        <sz val="12"/>
        <color theme="1"/>
        <rFont val="Calibri"/>
        <family val="2"/>
      </rPr>
      <t xml:space="preserve"> </t>
    </r>
    <r>
      <rPr>
        <sz val="12"/>
        <color rgb="FF000000"/>
        <rFont val="Calibri"/>
        <family val="2"/>
      </rPr>
      <t xml:space="preserve">of fuel used for both own and fully integrated subcontractor fleets and allows ECTA to measure the implementation levels of alternative low emission fuels. </t>
    </r>
  </si>
  <si>
    <r>
      <t xml:space="preserve">The purpose of this KPI is to keep a track of </t>
    </r>
    <r>
      <rPr>
        <sz val="12"/>
        <color theme="1"/>
        <rFont val="Calibri"/>
        <family val="2"/>
      </rPr>
      <t>the extent to which LSPs are switching to lower emission fuels</t>
    </r>
    <r>
      <rPr>
        <sz val="12"/>
        <color rgb="FF000000"/>
        <rFont val="Calibri"/>
        <family val="2"/>
      </rPr>
      <t>.</t>
    </r>
  </si>
  <si>
    <r>
      <t xml:space="preserve">Report litres of fuel used for owned trucks  </t>
    </r>
    <r>
      <rPr>
        <sz val="12"/>
        <color theme="1"/>
        <rFont val="Calibri"/>
        <family val="2"/>
      </rPr>
      <t xml:space="preserve">in 7.2 (column B) </t>
    </r>
    <r>
      <rPr>
        <sz val="12"/>
        <color rgb="FF000000"/>
        <rFont val="Calibri"/>
        <family val="2"/>
      </rPr>
      <t xml:space="preserve"> and litres of fuel used by  Fully Integrated Subcontractor (FIS) trucks  in 7.2 (column C) </t>
    </r>
  </si>
  <si>
    <t>Split across four fuel types as follows ;</t>
  </si>
  <si>
    <t>Diesel - standard diesel with up to 7% bio blend</t>
  </si>
  <si>
    <t>1st Generation biofuels - biodiesel and bioethanol from edible crops</t>
  </si>
  <si>
    <t>2nd generation biofuels - advanced biofuels from non-edible feedstocks such as Hydrotreated Vegetable Oil (HVO100)</t>
  </si>
  <si>
    <t>LBG/BioLNG - Liquified biogas or biomethane from organic waste</t>
  </si>
  <si>
    <t>8 Emission KPI's</t>
  </si>
  <si>
    <t>8.2 TonneKilometres (TKms)</t>
  </si>
  <si>
    <t>8.4 Emission Intensity Range</t>
  </si>
  <si>
    <t>8.6 Emission Reduction</t>
  </si>
  <si>
    <t>Have all TOC's been identified - answer Yes or No based on ability to categorise activity by Transport Operations Category</t>
  </si>
  <si>
    <t>Have all HOC's been identified - answer Yes or No based on ability to categorise non-transport activity by Hub Operations Category</t>
  </si>
  <si>
    <t>Level of detail in calculations - answer 1,2 3 or 4 based on the following ;</t>
  </si>
  <si>
    <t>Level 1 - separate bulk from packed goods</t>
  </si>
  <si>
    <t>Level 2 - separate also by truck type (tank container, tank truck, silo truck, curtain sider)</t>
  </si>
  <si>
    <t>Level 3 - separate also by temperature control (ambient &amp; refrigerated). This is the level expected by SQAS</t>
  </si>
  <si>
    <t>Level 4 - separate also by customer, trade lane etc</t>
  </si>
  <si>
    <t>What % of subcontractors provide primary data - enter an approximate percentage figure relating to Fully Integrated Subcontractors</t>
  </si>
  <si>
    <t>TKms (own) - Calculate for each trip within a TOC and then sum up all TOCs for own fleet. Use tonnes of product transported multiplied by loaded kilometres for each shipment. Add up all the shipments by TOC and then add multiple TOCs</t>
  </si>
  <si>
    <t>Data range set between 0 and 7,000,000,000</t>
  </si>
  <si>
    <t>TKms (FIS) - Calculate for each trip within a TOC and then sum up all TOCs for FIS fleet. Use tonnes of product transported multiplied by loaded kilometres for each shipment. Add up all the shipments by TOC and then add multiple TOCs</t>
  </si>
  <si>
    <t>Total emissions from all TOCs (in Kgs) - Calculate for each fuel type used using the formula ; litres of fuel used multiplied by WTW fuel emission factor</t>
  </si>
  <si>
    <t>Data range set between 1800 and 341,000,000 based on 2024 data plus 10%</t>
  </si>
  <si>
    <t>Emissions from cleaning - Use formula ; number of tanks cleaned in the year multiplied by the emission intensity (Kgs CO2e/Tank cleaned)</t>
  </si>
  <si>
    <t>Emission intensity is shown as g CO2e/TKm for each TOC. The calculation is explained in the ECTA/Cefic Emission Calculation Guideline. Calculate the intensity values for each TOC and rank them from high to low</t>
  </si>
  <si>
    <t>Enter the lowest and highest values on the KPI form. Data range (low) is 0 to 80 and (high) is 40 to 200</t>
  </si>
  <si>
    <t>Ability to report emissions by customer - answer Yes or No based on the ability to provide a report per customer using the appropriate TOC/HOC emission intensities and actual transport tkm or hub activity for a specific customer during the last year</t>
  </si>
  <si>
    <t>Does the company plan to use zero emission trucks in the next 3 years - answer Yes or No based on agreed plans</t>
  </si>
  <si>
    <t>Has the company defined the objectives to reduce its emission intensity - answer Yes or No based on defined objectives</t>
  </si>
  <si>
    <t>Valid data range ; minimum value = 0.05 and maximum value is 370. This is based on 2024 data plus a 10% allowance for growth</t>
  </si>
  <si>
    <t>Valid data range ; minimum value = 2000 and maximum value is 275000. This is based on 2024 data plus a 10% allowance for growth</t>
  </si>
  <si>
    <t>Valid data range ; minimum value = 45000 and maximum value is 7200000. This is based on 2024 data plus a 10% allowance for growth</t>
  </si>
  <si>
    <t>Valid data range for Drivers (including subcontractors) ; minimum value = 0 and maximum value is 3200. This is based on 2024 data plus a 10% allowance for growth</t>
  </si>
  <si>
    <t>Group any Euro I, Euro II, Euro III and Euro IV engine vehicles in row 68</t>
  </si>
  <si>
    <t>Include any Euro V engine vehicles in row 67</t>
  </si>
  <si>
    <t>Example Ltd</t>
  </si>
  <si>
    <t>rccontact@example.com</t>
  </si>
  <si>
    <t>Spain</t>
  </si>
  <si>
    <t>Driver lost control &amp; hit bridge</t>
  </si>
  <si>
    <t>Fatigue or distraction</t>
  </si>
  <si>
    <t>Awareness training on fatigue and use of mobile devices</t>
  </si>
  <si>
    <t>Portable tank</t>
  </si>
  <si>
    <t>Speed &amp; weather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</si>
</sst>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38" x14ac:knownFonts="1">
    <font>
      <sz val="11"/>
      <color theme="1"/>
      <name val="Calibri"/>
      <family val="2"/>
      <scheme val="minor"/>
    </font>
    <font>
      <b/>
      <sz val="14"/>
      <color theme="1"/>
      <name val="Calibri"/>
      <family val="2"/>
      <scheme val="minor"/>
    </font>
    <font>
      <b/>
      <sz val="14"/>
      <color rgb="FFFF0000"/>
      <name val="Calibri"/>
      <family val="2"/>
    </font>
    <font>
      <b/>
      <sz val="14"/>
      <color rgb="FF000000"/>
      <name val="Calibri"/>
      <family val="2"/>
    </font>
    <font>
      <sz val="14"/>
      <color rgb="FF000000"/>
      <name val="Calibri"/>
      <family val="2"/>
    </font>
    <font>
      <b/>
      <i/>
      <sz val="14"/>
      <color rgb="FF000000"/>
      <name val="Calibri"/>
      <family val="2"/>
    </font>
    <font>
      <b/>
      <sz val="14"/>
      <name val="Calibri"/>
      <family val="2"/>
    </font>
    <font>
      <sz val="14"/>
      <name val="Calibri"/>
      <family val="2"/>
    </font>
    <font>
      <sz val="11"/>
      <color theme="1"/>
      <name val="Calibri"/>
      <family val="2"/>
    </font>
    <font>
      <b/>
      <sz val="10"/>
      <color rgb="FFFF0000"/>
      <name val="Calibri"/>
      <family val="2"/>
    </font>
    <font>
      <sz val="11"/>
      <color theme="1"/>
      <name val="Calibri"/>
      <family val="2"/>
      <scheme val="minor"/>
    </font>
    <font>
      <b/>
      <u/>
      <sz val="14"/>
      <color theme="3"/>
      <name val="Calibri"/>
      <family val="2"/>
    </font>
    <font>
      <i/>
      <sz val="12"/>
      <color rgb="FF000000"/>
      <name val="Calibri"/>
      <family val="2"/>
    </font>
    <font>
      <sz val="12"/>
      <color rgb="FF000000"/>
      <name val="Calibri"/>
      <family val="2"/>
    </font>
    <font>
      <sz val="12"/>
      <color rgb="FF0070C0"/>
      <name val="Calibri"/>
      <family val="2"/>
    </font>
    <font>
      <sz val="12"/>
      <color theme="1"/>
      <name val="Calibri"/>
      <family val="2"/>
    </font>
    <font>
      <sz val="11"/>
      <color theme="1"/>
      <name val="Arial"/>
      <family val="2"/>
    </font>
    <font>
      <u/>
      <sz val="12"/>
      <color rgb="FF000000"/>
      <name val="Calibri"/>
      <family val="2"/>
    </font>
    <font>
      <b/>
      <sz val="12"/>
      <color rgb="FF000000"/>
      <name val="Calibri"/>
      <family val="2"/>
    </font>
    <font>
      <sz val="12"/>
      <color rgb="FF000000"/>
      <name val="Symbol"/>
      <family val="1"/>
      <charset val="2"/>
    </font>
    <font>
      <sz val="7"/>
      <color rgb="FF000000"/>
      <name val="Times New Roman"/>
      <family val="1"/>
    </font>
    <font>
      <b/>
      <sz val="12"/>
      <color theme="1"/>
      <name val="Calibri"/>
      <family val="2"/>
      <scheme val="minor"/>
    </font>
    <font>
      <sz val="12"/>
      <color rgb="FF000000"/>
      <name val="Calibri"/>
      <family val="2"/>
      <scheme val="minor"/>
    </font>
    <font>
      <b/>
      <sz val="12"/>
      <color theme="1"/>
      <name val="Calibri"/>
      <family val="2"/>
    </font>
    <font>
      <sz val="12"/>
      <color theme="1"/>
      <name val="Calibri"/>
      <family val="2"/>
      <scheme val="minor"/>
    </font>
    <font>
      <b/>
      <sz val="12"/>
      <color rgb="FF000000"/>
      <name val="Calibri"/>
      <family val="2"/>
      <scheme val="minor"/>
    </font>
    <font>
      <i/>
      <sz val="12"/>
      <color theme="1"/>
      <name val="Calibri"/>
      <family val="2"/>
    </font>
    <font>
      <i/>
      <sz val="12"/>
      <color rgb="FF0070C0"/>
      <name val="Calibri"/>
      <family val="2"/>
      <scheme val="minor"/>
    </font>
    <font>
      <sz val="14"/>
      <color theme="1"/>
      <name val="Calibri"/>
      <family val="2"/>
      <scheme val="minor"/>
    </font>
    <font>
      <b/>
      <sz val="20"/>
      <color rgb="FF00B050"/>
      <name val="Calibri"/>
      <family val="2"/>
      <scheme val="minor"/>
    </font>
    <font>
      <b/>
      <sz val="11"/>
      <color theme="1"/>
      <name val="Calibri"/>
      <family val="2"/>
      <scheme val="minor"/>
    </font>
    <font>
      <sz val="9"/>
      <color indexed="81"/>
      <name val="Tahoma"/>
      <family val="2"/>
    </font>
    <font>
      <b/>
      <sz val="9"/>
      <color indexed="81"/>
      <name val="Tahoma"/>
      <family val="2"/>
    </font>
    <font>
      <b/>
      <sz val="16"/>
      <color theme="1"/>
      <name val="Calibri"/>
      <family val="2"/>
      <scheme val="minor"/>
    </font>
    <font>
      <b/>
      <sz val="20"/>
      <color rgb="FF0070C0"/>
      <name val="Calibri"/>
      <family val="2"/>
      <scheme val="minor"/>
    </font>
    <font>
      <i/>
      <sz val="14"/>
      <name val="Calibri"/>
      <family val="2"/>
    </font>
    <font>
      <b/>
      <sz val="12"/>
      <name val="Calibri"/>
      <family val="2"/>
    </font>
    <font>
      <sz val="14"/>
      <color theme="1"/>
      <name val="Calibri"/>
      <family val="2"/>
    </font>
  </fonts>
  <fills count="10">
    <fill>
      <patternFill patternType="none"/>
    </fill>
    <fill>
      <patternFill patternType="gray125"/>
    </fill>
    <fill>
      <patternFill patternType="solid">
        <fgColor rgb="FFEBF1DE"/>
        <bgColor rgb="FF000000"/>
      </patternFill>
    </fill>
    <fill>
      <patternFill patternType="solid">
        <fgColor rgb="FFFFFFFF"/>
        <bgColor rgb="FF000000"/>
      </patternFill>
    </fill>
    <fill>
      <patternFill patternType="solid">
        <fgColor theme="0"/>
        <bgColor indexed="64"/>
      </patternFill>
    </fill>
    <fill>
      <patternFill patternType="solid">
        <fgColor rgb="FFEBF1DE"/>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0" fillId="0" borderId="0" applyFont="0" applyFill="0" applyBorder="0" applyAlignment="0" applyProtection="0"/>
  </cellStyleXfs>
  <cellXfs count="116">
    <xf numFmtId="0" fontId="0" fillId="0" borderId="0" xfId="0"/>
    <xf numFmtId="0" fontId="8" fillId="0" borderId="0" xfId="0" applyFont="1"/>
    <xf numFmtId="0" fontId="11" fillId="4" borderId="0" xfId="0" applyFont="1" applyFill="1"/>
    <xf numFmtId="0" fontId="12" fillId="4" borderId="0" xfId="0" applyFont="1" applyFill="1"/>
    <xf numFmtId="0" fontId="13" fillId="4" borderId="0" xfId="0" applyFont="1" applyFill="1" applyAlignment="1">
      <alignment horizontal="justify"/>
    </xf>
    <xf numFmtId="0" fontId="15" fillId="4" borderId="0" xfId="0" applyFont="1" applyFill="1" applyAlignment="1">
      <alignment horizontal="justify"/>
    </xf>
    <xf numFmtId="0" fontId="16" fillId="4" borderId="0" xfId="0" applyFont="1" applyFill="1"/>
    <xf numFmtId="0" fontId="0" fillId="4" borderId="0" xfId="0" applyFill="1"/>
    <xf numFmtId="0" fontId="19" fillId="4" borderId="0" xfId="0" applyFont="1" applyFill="1" applyAlignment="1">
      <alignment horizontal="justify"/>
    </xf>
    <xf numFmtId="0" fontId="8" fillId="4" borderId="0" xfId="0" applyFont="1" applyFill="1"/>
    <xf numFmtId="0" fontId="23" fillId="0" borderId="0" xfId="0" applyFont="1" applyAlignment="1">
      <alignment vertical="center"/>
    </xf>
    <xf numFmtId="0" fontId="15" fillId="0" borderId="0" xfId="0" applyFont="1" applyAlignment="1">
      <alignment vertical="center"/>
    </xf>
    <xf numFmtId="0" fontId="24" fillId="0" borderId="0" xfId="0" applyFont="1"/>
    <xf numFmtId="0" fontId="25" fillId="0" borderId="0" xfId="0" applyFont="1" applyAlignment="1">
      <alignment vertical="center"/>
    </xf>
    <xf numFmtId="0" fontId="24" fillId="0" borderId="0" xfId="0" applyFont="1" applyAlignment="1">
      <alignment vertical="center"/>
    </xf>
    <xf numFmtId="0" fontId="21" fillId="0" borderId="0" xfId="0" applyFont="1" applyAlignment="1">
      <alignment vertical="center"/>
    </xf>
    <xf numFmtId="0" fontId="24" fillId="0" borderId="0" xfId="0" applyFont="1" applyAlignment="1">
      <alignment wrapText="1"/>
    </xf>
    <xf numFmtId="0" fontId="27" fillId="0" borderId="0" xfId="0" applyFont="1"/>
    <xf numFmtId="0" fontId="23" fillId="0" borderId="0" xfId="0" applyFont="1" applyAlignment="1">
      <alignment horizontal="left" vertical="center" wrapText="1"/>
    </xf>
    <xf numFmtId="0" fontId="29" fillId="4" borderId="0" xfId="0" applyFont="1" applyFill="1" applyAlignment="1">
      <alignment vertical="center"/>
    </xf>
    <xf numFmtId="0" fontId="0" fillId="0" borderId="1" xfId="0" applyBorder="1"/>
    <xf numFmtId="0" fontId="30" fillId="0" borderId="1" xfId="0" applyFont="1" applyBorder="1" applyAlignment="1">
      <alignment horizontal="center"/>
    </xf>
    <xf numFmtId="0" fontId="30" fillId="0" borderId="1" xfId="0" applyFont="1" applyBorder="1" applyAlignment="1">
      <alignment horizontal="center" wrapText="1"/>
    </xf>
    <xf numFmtId="0" fontId="0" fillId="0" borderId="1" xfId="0" applyBorder="1" applyAlignment="1">
      <alignment horizontal="center"/>
    </xf>
    <xf numFmtId="0" fontId="13" fillId="0" borderId="0" xfId="0" applyFont="1" applyAlignment="1">
      <alignment horizontal="justify"/>
    </xf>
    <xf numFmtId="0" fontId="30" fillId="0" borderId="5" xfId="0" applyFont="1" applyBorder="1"/>
    <xf numFmtId="0" fontId="0" fillId="0" borderId="6" xfId="0" applyBorder="1" applyAlignment="1">
      <alignment wrapText="1"/>
    </xf>
    <xf numFmtId="0" fontId="0" fillId="0" borderId="6" xfId="0" applyBorder="1"/>
    <xf numFmtId="0" fontId="0" fillId="0" borderId="7" xfId="0" applyBorder="1"/>
    <xf numFmtId="0" fontId="33" fillId="0" borderId="0" xfId="0" applyFont="1"/>
    <xf numFmtId="0" fontId="0" fillId="6" borderId="1" xfId="0" applyFill="1" applyBorder="1"/>
    <xf numFmtId="0" fontId="0" fillId="7" borderId="1" xfId="0" applyFill="1" applyBorder="1"/>
    <xf numFmtId="0" fontId="30" fillId="6" borderId="8" xfId="0" applyFont="1" applyFill="1" applyBorder="1"/>
    <xf numFmtId="0" fontId="0" fillId="6" borderId="9" xfId="0" applyFill="1" applyBorder="1"/>
    <xf numFmtId="0" fontId="30" fillId="6" borderId="10" xfId="0" applyFont="1" applyFill="1" applyBorder="1"/>
    <xf numFmtId="0" fontId="0" fillId="6" borderId="11" xfId="0" applyFill="1" applyBorder="1"/>
    <xf numFmtId="0" fontId="0" fillId="6" borderId="12" xfId="0" applyFill="1" applyBorder="1"/>
    <xf numFmtId="0" fontId="30" fillId="7" borderId="8" xfId="0" applyFont="1" applyFill="1" applyBorder="1"/>
    <xf numFmtId="0" fontId="0" fillId="7" borderId="9" xfId="0" applyFill="1" applyBorder="1"/>
    <xf numFmtId="0" fontId="30" fillId="7" borderId="10" xfId="0" applyFont="1" applyFill="1" applyBorder="1"/>
    <xf numFmtId="0" fontId="0" fillId="7" borderId="11" xfId="0" applyFill="1" applyBorder="1"/>
    <xf numFmtId="0" fontId="0" fillId="7" borderId="12" xfId="0" applyFill="1" applyBorder="1"/>
    <xf numFmtId="0" fontId="22" fillId="0" borderId="0" xfId="0" applyFont="1" applyAlignment="1">
      <alignment horizontal="justify"/>
    </xf>
    <xf numFmtId="0" fontId="34" fillId="0" borderId="0" xfId="0" applyFont="1"/>
    <xf numFmtId="0" fontId="8" fillId="0" borderId="0" xfId="0" applyFont="1" applyProtection="1">
      <protection locked="0"/>
    </xf>
    <xf numFmtId="0" fontId="3" fillId="2" borderId="2" xfId="0" applyFont="1" applyFill="1" applyBorder="1" applyProtection="1">
      <protection locked="0"/>
    </xf>
    <xf numFmtId="0" fontId="6" fillId="2" borderId="2" xfId="0" applyFont="1" applyFill="1" applyBorder="1" applyAlignment="1" applyProtection="1">
      <alignment horizontal="left" vertical="center"/>
      <protection locked="0"/>
    </xf>
    <xf numFmtId="0" fontId="1" fillId="5" borderId="1" xfId="0" applyFont="1" applyFill="1" applyBorder="1"/>
    <xf numFmtId="0" fontId="3" fillId="2" borderId="1" xfId="0" applyFont="1" applyFill="1" applyBorder="1"/>
    <xf numFmtId="0" fontId="3" fillId="2" borderId="1" xfId="0" applyFont="1" applyFill="1" applyBorder="1" applyAlignment="1">
      <alignment horizontal="justify" vertical="distributed"/>
    </xf>
    <xf numFmtId="0" fontId="6" fillId="2" borderId="1" xfId="0" applyFont="1" applyFill="1" applyBorder="1" applyAlignment="1">
      <alignment horizontal="justify" vertical="distributed"/>
    </xf>
    <xf numFmtId="0" fontId="6" fillId="2" borderId="2" xfId="0" applyFont="1" applyFill="1" applyBorder="1" applyAlignment="1">
      <alignment horizontal="left"/>
    </xf>
    <xf numFmtId="0" fontId="7" fillId="2" borderId="1" xfId="0" applyFont="1" applyFill="1" applyBorder="1" applyAlignment="1">
      <alignment horizontal="left"/>
    </xf>
    <xf numFmtId="0" fontId="3" fillId="0" borderId="1" xfId="0" applyFont="1" applyBorder="1" applyAlignment="1">
      <alignment horizontal="center"/>
    </xf>
    <xf numFmtId="0" fontId="4" fillId="2" borderId="1" xfId="0" applyFont="1" applyFill="1" applyBorder="1" applyAlignment="1">
      <alignment horizontal="left" vertical="center"/>
    </xf>
    <xf numFmtId="0" fontId="3" fillId="2" borderId="1" xfId="0" applyFont="1" applyFill="1" applyBorder="1" applyAlignment="1">
      <alignment horizontal="left" vertical="center"/>
    </xf>
    <xf numFmtId="9" fontId="4" fillId="3" borderId="1" xfId="0" applyNumberFormat="1" applyFont="1" applyFill="1" applyBorder="1" applyAlignment="1">
      <alignment horizontal="center"/>
    </xf>
    <xf numFmtId="0" fontId="3" fillId="2" borderId="2" xfId="0" applyFont="1" applyFill="1" applyBorder="1"/>
    <xf numFmtId="0" fontId="7" fillId="2" borderId="1" xfId="0" applyFont="1" applyFill="1" applyBorder="1" applyAlignment="1">
      <alignment horizontal="left" vertical="center"/>
    </xf>
    <xf numFmtId="0" fontId="3" fillId="2" borderId="1" xfId="0" applyFont="1" applyFill="1" applyBorder="1" applyAlignment="1">
      <alignment horizontal="center"/>
    </xf>
    <xf numFmtId="164" fontId="4" fillId="5" borderId="1" xfId="0" applyNumberFormat="1" applyFont="1" applyFill="1" applyBorder="1" applyAlignment="1">
      <alignment horizontal="center"/>
    </xf>
    <xf numFmtId="164" fontId="3" fillId="2" borderId="1" xfId="0" applyNumberFormat="1" applyFont="1" applyFill="1" applyBorder="1" applyAlignment="1">
      <alignment horizont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xf>
    <xf numFmtId="0" fontId="4" fillId="2" borderId="1" xfId="0" applyFont="1" applyFill="1" applyBorder="1" applyAlignment="1">
      <alignment vertical="center"/>
    </xf>
    <xf numFmtId="0" fontId="8" fillId="2" borderId="1" xfId="0" applyFont="1" applyFill="1" applyBorder="1"/>
    <xf numFmtId="0" fontId="3" fillId="2" borderId="1" xfId="0" applyFont="1" applyFill="1" applyBorder="1" applyAlignment="1">
      <alignment horizontal="center" vertical="center"/>
    </xf>
    <xf numFmtId="0" fontId="6" fillId="2" borderId="1" xfId="0" applyFont="1" applyFill="1" applyBorder="1" applyAlignment="1">
      <alignment horizontal="center"/>
    </xf>
    <xf numFmtId="0" fontId="4" fillId="2" borderId="1" xfId="0" applyFont="1" applyFill="1" applyBorder="1" applyAlignment="1">
      <alignment horizontal="left" vertical="center" wrapText="1" indent="1"/>
    </xf>
    <xf numFmtId="0" fontId="4" fillId="8" borderId="1" xfId="0" applyFont="1" applyFill="1" applyBorder="1" applyAlignment="1" applyProtection="1">
      <alignment horizontal="center" vertical="center"/>
      <protection locked="0"/>
    </xf>
    <xf numFmtId="0" fontId="28" fillId="8" borderId="1" xfId="0" applyFont="1" applyFill="1" applyBorder="1" applyProtection="1">
      <protection locked="0"/>
    </xf>
    <xf numFmtId="0" fontId="7" fillId="8" borderId="4" xfId="0" applyFont="1" applyFill="1" applyBorder="1" applyAlignment="1" applyProtection="1">
      <alignment horizontal="center"/>
      <protection locked="0"/>
    </xf>
    <xf numFmtId="0" fontId="7" fillId="8" borderId="1" xfId="0" applyFont="1" applyFill="1" applyBorder="1" applyAlignment="1" applyProtection="1">
      <alignment horizontal="center"/>
      <protection locked="0"/>
    </xf>
    <xf numFmtId="9" fontId="4" fillId="8" borderId="1" xfId="0" applyNumberFormat="1" applyFont="1" applyFill="1" applyBorder="1" applyAlignment="1" applyProtection="1">
      <alignment horizontal="center"/>
      <protection locked="0"/>
    </xf>
    <xf numFmtId="0" fontId="4" fillId="8" borderId="1" xfId="0" applyFont="1" applyFill="1" applyBorder="1" applyAlignment="1" applyProtection="1">
      <alignment horizontal="center"/>
      <protection locked="0"/>
    </xf>
    <xf numFmtId="1" fontId="4" fillId="8" borderId="1" xfId="0" applyNumberFormat="1" applyFont="1" applyFill="1" applyBorder="1" applyAlignment="1" applyProtection="1">
      <alignment horizontal="center"/>
      <protection locked="0"/>
    </xf>
    <xf numFmtId="0" fontId="4" fillId="8" borderId="1" xfId="0" applyFont="1" applyFill="1" applyBorder="1" applyProtection="1">
      <protection locked="0"/>
    </xf>
    <xf numFmtId="0" fontId="7" fillId="0" borderId="0" xfId="0" applyFont="1"/>
    <xf numFmtId="0" fontId="4" fillId="0" borderId="0" xfId="0" applyFont="1"/>
    <xf numFmtId="0" fontId="3" fillId="0" borderId="0" xfId="0" applyFont="1"/>
    <xf numFmtId="0" fontId="4" fillId="3" borderId="0" xfId="0" applyFont="1" applyFill="1" applyAlignment="1">
      <alignment horizontal="left" vertical="center"/>
    </xf>
    <xf numFmtId="0" fontId="4" fillId="3" borderId="0" xfId="0" applyFont="1" applyFill="1"/>
    <xf numFmtId="0" fontId="7" fillId="0" borderId="0" xfId="0" applyFont="1" applyAlignment="1">
      <alignment horizontal="left" vertical="center"/>
    </xf>
    <xf numFmtId="10" fontId="9" fillId="3" borderId="0" xfId="0" applyNumberFormat="1" applyFont="1" applyFill="1" applyAlignment="1">
      <alignment horizontal="left"/>
    </xf>
    <xf numFmtId="0" fontId="6" fillId="0" borderId="2" xfId="0" applyFont="1" applyBorder="1" applyAlignment="1">
      <alignment horizontal="justify" vertical="distributed"/>
    </xf>
    <xf numFmtId="0" fontId="4" fillId="0" borderId="0" xfId="0" applyFont="1" applyAlignment="1">
      <alignment horizontal="center" vertical="center"/>
    </xf>
    <xf numFmtId="0" fontId="3" fillId="0" borderId="0" xfId="0" applyFont="1" applyAlignment="1">
      <alignment horizontal="justify" vertical="distributed"/>
    </xf>
    <xf numFmtId="0" fontId="3" fillId="0" borderId="2" xfId="0" applyFont="1" applyBorder="1" applyAlignment="1">
      <alignment horizontal="justify" vertical="distributed"/>
    </xf>
    <xf numFmtId="0" fontId="7" fillId="2" borderId="3" xfId="0" applyFont="1" applyFill="1" applyBorder="1"/>
    <xf numFmtId="9" fontId="4" fillId="5" borderId="1" xfId="0" applyNumberFormat="1" applyFont="1" applyFill="1" applyBorder="1" applyAlignment="1">
      <alignment horizontal="center"/>
    </xf>
    <xf numFmtId="0" fontId="4" fillId="2" borderId="3" xfId="0" applyFont="1" applyFill="1" applyBorder="1"/>
    <xf numFmtId="0" fontId="6" fillId="2" borderId="3" xfId="0" applyFont="1" applyFill="1" applyBorder="1" applyAlignment="1">
      <alignment vertical="center"/>
    </xf>
    <xf numFmtId="0" fontId="8" fillId="2" borderId="3" xfId="0" applyFont="1" applyFill="1" applyBorder="1"/>
    <xf numFmtId="1" fontId="4" fillId="2" borderId="1" xfId="0" applyNumberFormat="1" applyFont="1" applyFill="1" applyBorder="1" applyAlignment="1">
      <alignment horizontal="center"/>
    </xf>
    <xf numFmtId="10" fontId="4" fillId="2" borderId="1" xfId="0" applyNumberFormat="1" applyFont="1" applyFill="1" applyBorder="1" applyAlignment="1">
      <alignment horizontal="center"/>
    </xf>
    <xf numFmtId="10" fontId="9" fillId="2" borderId="3" xfId="0" applyNumberFormat="1" applyFont="1" applyFill="1" applyBorder="1" applyAlignment="1">
      <alignment horizontal="left"/>
    </xf>
    <xf numFmtId="1" fontId="4" fillId="8" borderId="1" xfId="0" applyNumberFormat="1" applyFont="1" applyFill="1" applyBorder="1" applyAlignment="1" applyProtection="1">
      <alignment horizontal="center" vertical="center"/>
      <protection locked="0"/>
    </xf>
    <xf numFmtId="1" fontId="3" fillId="9" borderId="1" xfId="0" applyNumberFormat="1" applyFont="1" applyFill="1" applyBorder="1" applyAlignment="1">
      <alignment horizontal="center"/>
    </xf>
    <xf numFmtId="0" fontId="30" fillId="0" borderId="0" xfId="0" applyFont="1"/>
    <xf numFmtId="0" fontId="0" fillId="0" borderId="0" xfId="0" applyAlignment="1">
      <alignment wrapText="1"/>
    </xf>
    <xf numFmtId="0" fontId="35" fillId="2" borderId="1" xfId="0" applyFont="1" applyFill="1" applyBorder="1" applyAlignment="1">
      <alignment horizontal="left" vertical="center"/>
    </xf>
    <xf numFmtId="0" fontId="4" fillId="2" borderId="0" xfId="0" applyFont="1" applyFill="1" applyAlignment="1">
      <alignment vertical="center"/>
    </xf>
    <xf numFmtId="165" fontId="4" fillId="0" borderId="0" xfId="1" applyNumberFormat="1" applyFont="1" applyBorder="1" applyAlignment="1" applyProtection="1">
      <alignment horizontal="center"/>
    </xf>
    <xf numFmtId="0" fontId="4" fillId="0" borderId="0" xfId="0" applyFont="1" applyAlignment="1">
      <alignment vertical="center"/>
    </xf>
    <xf numFmtId="0" fontId="36" fillId="2" borderId="1" xfId="0" applyFont="1" applyFill="1" applyBorder="1" applyAlignment="1">
      <alignment horizontal="center"/>
    </xf>
    <xf numFmtId="165" fontId="4" fillId="8" borderId="1" xfId="1" applyNumberFormat="1" applyFont="1" applyFill="1" applyBorder="1" applyAlignment="1" applyProtection="1">
      <alignment horizontal="center"/>
      <protection locked="0"/>
    </xf>
    <xf numFmtId="1" fontId="4" fillId="8" borderId="1" xfId="1" applyNumberFormat="1" applyFont="1" applyFill="1" applyBorder="1" applyAlignment="1" applyProtection="1">
      <alignment horizontal="center"/>
      <protection locked="0"/>
    </xf>
    <xf numFmtId="0" fontId="37" fillId="8" borderId="1" xfId="0" applyFont="1" applyFill="1" applyBorder="1" applyProtection="1">
      <protection locked="0"/>
    </xf>
    <xf numFmtId="0" fontId="37" fillId="8" borderId="1" xfId="0" applyFont="1" applyFill="1" applyBorder="1" applyAlignment="1" applyProtection="1">
      <alignment horizontal="center"/>
      <protection locked="0"/>
    </xf>
    <xf numFmtId="0" fontId="37" fillId="8" borderId="1" xfId="0" applyFont="1" applyFill="1" applyBorder="1" applyAlignment="1" applyProtection="1">
      <alignment horizontal="center" vertical="center"/>
      <protection locked="0"/>
    </xf>
    <xf numFmtId="0" fontId="0" fillId="0" borderId="0" xfId="0" applyAlignment="1">
      <alignment horizontal="center"/>
    </xf>
    <xf numFmtId="0" fontId="29" fillId="4" borderId="0" xfId="0" applyFont="1" applyFill="1" applyAlignment="1">
      <alignment horizontal="center" vertical="center"/>
    </xf>
    <xf numFmtId="0" fontId="3" fillId="2" borderId="1" xfId="0" applyFont="1" applyFill="1" applyBorder="1" applyAlignment="1">
      <alignment horizontal="left"/>
    </xf>
    <xf numFmtId="0" fontId="0" fillId="6" borderId="9" xfId="0" applyFill="1" applyBorder="1" applyAlignment="1">
      <alignment wrapText="1"/>
    </xf>
    <xf numFmtId="0" fontId="0" fillId="6" borderId="1" xfId="0" applyFill="1" applyBorder="1" applyAlignment="1">
      <alignment wrapText="1"/>
    </xf>
  </cellXfs>
  <cellStyles count="2">
    <cellStyle name="Normal" xfId="0" builtinId="0"/>
    <cellStyle name="Percent" xfId="1" builtinId="5"/>
  </cellStyles>
  <dxfs count="6">
    <dxf>
      <font>
        <color rgb="FFFFFFFF"/>
      </font>
      <fill>
        <patternFill>
          <bgColor rgb="FFFF0000"/>
        </patternFill>
      </fill>
    </dxf>
    <dxf>
      <font>
        <condense val="0"/>
        <extend val="0"/>
        <color rgb="FF006100"/>
      </font>
      <fill>
        <patternFill>
          <bgColor rgb="FFC6EFCE"/>
        </patternFill>
      </fill>
    </dxf>
    <dxf>
      <font>
        <color rgb="FFFFFFFF"/>
      </font>
      <fill>
        <patternFill>
          <bgColor rgb="FFFF0000"/>
        </patternFill>
      </fill>
    </dxf>
    <dxf>
      <font>
        <color rgb="FFFFFFFF"/>
      </font>
      <fill>
        <patternFill>
          <bgColor rgb="FFFF0000"/>
        </patternFill>
      </fill>
    </dxf>
    <dxf>
      <font>
        <condense val="0"/>
        <extend val="0"/>
        <color rgb="FF006100"/>
      </font>
      <fill>
        <patternFill>
          <bgColor rgb="FFC6EFCE"/>
        </patternFill>
      </fill>
    </dxf>
    <dxf>
      <font>
        <color rgb="FFFFFFFF"/>
      </font>
      <fill>
        <patternFill>
          <bgColor rgb="FFFF0000"/>
        </patternFill>
      </fill>
    </dxf>
  </dxfs>
  <tableStyles count="0" defaultTableStyle="TableStyleMedium2" defaultPivotStyle="PivotStyleLight16"/>
  <colors>
    <mruColors>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327660</xdr:colOff>
      <xdr:row>0</xdr:row>
      <xdr:rowOff>91440</xdr:rowOff>
    </xdr:from>
    <xdr:to>
      <xdr:col>1</xdr:col>
      <xdr:colOff>930408</xdr:colOff>
      <xdr:row>2</xdr:row>
      <xdr:rowOff>172997</xdr:rowOff>
    </xdr:to>
    <xdr:pic>
      <xdr:nvPicPr>
        <xdr:cNvPr id="2" name="Picture 1">
          <a:extLst>
            <a:ext uri="{FF2B5EF4-FFF2-40B4-BE49-F238E27FC236}">
              <a16:creationId xmlns:a16="http://schemas.microsoft.com/office/drawing/2014/main" id="{17FCFD74-BAF6-4F3E-9439-DD1ED36D4C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7660" y="91440"/>
          <a:ext cx="1212348" cy="447317"/>
        </a:xfrm>
        <a:prstGeom prst="rect">
          <a:avLst/>
        </a:prstGeom>
      </xdr:spPr>
    </xdr:pic>
    <xdr:clientData/>
  </xdr:twoCellAnchor>
  <xdr:twoCellAnchor editAs="oneCell">
    <xdr:from>
      <xdr:col>3</xdr:col>
      <xdr:colOff>693420</xdr:colOff>
      <xdr:row>0</xdr:row>
      <xdr:rowOff>38100</xdr:rowOff>
    </xdr:from>
    <xdr:to>
      <xdr:col>6</xdr:col>
      <xdr:colOff>251460</xdr:colOff>
      <xdr:row>2</xdr:row>
      <xdr:rowOff>182426</xdr:rowOff>
    </xdr:to>
    <xdr:pic>
      <xdr:nvPicPr>
        <xdr:cNvPr id="3" name="Picture 2" descr="RC sustainability.jpg">
          <a:extLst>
            <a:ext uri="{FF2B5EF4-FFF2-40B4-BE49-F238E27FC236}">
              <a16:creationId xmlns:a16="http://schemas.microsoft.com/office/drawing/2014/main" id="{11238BB9-B5B3-4A06-AF66-2718FEFADD0B}"/>
            </a:ext>
          </a:extLst>
        </xdr:cNvPr>
        <xdr:cNvPicPr>
          <a:picLocks noChangeAspect="1"/>
        </xdr:cNvPicPr>
      </xdr:nvPicPr>
      <xdr:blipFill>
        <a:blip xmlns:r="http://schemas.openxmlformats.org/officeDocument/2006/relationships" r:embed="rId2" cstate="print"/>
        <a:srcRect/>
        <a:stretch>
          <a:fillRect/>
        </a:stretch>
      </xdr:blipFill>
      <xdr:spPr bwMode="auto">
        <a:xfrm>
          <a:off x="4366260" y="38100"/>
          <a:ext cx="1828800" cy="51008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434340</xdr:colOff>
      <xdr:row>0</xdr:row>
      <xdr:rowOff>0</xdr:rowOff>
    </xdr:from>
    <xdr:to>
      <xdr:col>0</xdr:col>
      <xdr:colOff>1539240</xdr:colOff>
      <xdr:row>5</xdr:row>
      <xdr:rowOff>114300</xdr:rowOff>
    </xdr:to>
    <xdr:pic>
      <xdr:nvPicPr>
        <xdr:cNvPr id="6" name="Picture 5">
          <a:extLst>
            <a:ext uri="{FF2B5EF4-FFF2-40B4-BE49-F238E27FC236}">
              <a16:creationId xmlns:a16="http://schemas.microsoft.com/office/drawing/2014/main" id="{5BC6C72A-8099-F727-9F2E-17B25AA41F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4340" y="0"/>
          <a:ext cx="1104900" cy="1104900"/>
        </a:xfrm>
        <a:prstGeom prst="rect">
          <a:avLst/>
        </a:prstGeom>
      </xdr:spPr>
    </xdr:pic>
    <xdr:clientData/>
  </xdr:twoCellAnchor>
  <xdr:twoCellAnchor editAs="oneCell">
    <xdr:from>
      <xdr:col>1</xdr:col>
      <xdr:colOff>164340</xdr:colOff>
      <xdr:row>0</xdr:row>
      <xdr:rowOff>1</xdr:rowOff>
    </xdr:from>
    <xdr:to>
      <xdr:col>1</xdr:col>
      <xdr:colOff>1714499</xdr:colOff>
      <xdr:row>6</xdr:row>
      <xdr:rowOff>22860</xdr:rowOff>
    </xdr:to>
    <xdr:pic>
      <xdr:nvPicPr>
        <xdr:cNvPr id="9" name="Picture 8">
          <a:extLst>
            <a:ext uri="{FF2B5EF4-FFF2-40B4-BE49-F238E27FC236}">
              <a16:creationId xmlns:a16="http://schemas.microsoft.com/office/drawing/2014/main" id="{9B1E59AA-4BA0-5714-E3E5-CAF198809A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25900" y="1"/>
          <a:ext cx="1550159" cy="11963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171</xdr:row>
      <xdr:rowOff>0</xdr:rowOff>
    </xdr:from>
    <xdr:to>
      <xdr:col>23</xdr:col>
      <xdr:colOff>84937</xdr:colOff>
      <xdr:row>178</xdr:row>
      <xdr:rowOff>91567</xdr:rowOff>
    </xdr:to>
    <xdr:pic>
      <xdr:nvPicPr>
        <xdr:cNvPr id="2" name="Picture 1">
          <a:extLst>
            <a:ext uri="{FF2B5EF4-FFF2-40B4-BE49-F238E27FC236}">
              <a16:creationId xmlns:a16="http://schemas.microsoft.com/office/drawing/2014/main" id="{1A1B977D-D859-48EB-BCC7-3472AEEF5819}"/>
            </a:ext>
          </a:extLst>
        </xdr:cNvPr>
        <xdr:cNvPicPr>
          <a:picLocks noChangeAspect="1"/>
        </xdr:cNvPicPr>
      </xdr:nvPicPr>
      <xdr:blipFill>
        <a:blip xmlns:r="http://schemas.openxmlformats.org/officeDocument/2006/relationships" r:embed="rId1"/>
        <a:stretch>
          <a:fillRect/>
        </a:stretch>
      </xdr:blipFill>
      <xdr:spPr>
        <a:xfrm>
          <a:off x="7162800" y="43449240"/>
          <a:ext cx="12886537" cy="146316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753BC-7877-4749-8934-F6EA7E43B49C}">
  <dimension ref="A1:I20"/>
  <sheetViews>
    <sheetView workbookViewId="0">
      <selection activeCell="N10" sqref="N10"/>
    </sheetView>
  </sheetViews>
  <sheetFormatPr defaultRowHeight="14.4" x14ac:dyDescent="0.3"/>
  <cols>
    <col min="2" max="2" width="18.77734375" customWidth="1"/>
    <col min="3" max="3" width="25.88671875" customWidth="1"/>
    <col min="4" max="5" width="10.77734375" customWidth="1"/>
    <col min="6" max="6" width="11.5546875" customWidth="1"/>
    <col min="7" max="7" width="15.6640625" customWidth="1"/>
  </cols>
  <sheetData>
    <row r="1" spans="1:9" x14ac:dyDescent="0.3">
      <c r="A1" s="111"/>
      <c r="B1" s="111"/>
    </row>
    <row r="2" spans="1:9" x14ac:dyDescent="0.3">
      <c r="A2" s="111"/>
      <c r="B2" s="111"/>
    </row>
    <row r="3" spans="1:9" x14ac:dyDescent="0.3">
      <c r="A3" s="111"/>
      <c r="B3" s="111"/>
    </row>
    <row r="5" spans="1:9" ht="14.4" customHeight="1" x14ac:dyDescent="0.3">
      <c r="A5" s="112" t="s">
        <v>85</v>
      </c>
      <c r="B5" s="112"/>
      <c r="C5" s="112"/>
      <c r="D5" s="112"/>
      <c r="E5" s="112"/>
      <c r="F5" s="112"/>
      <c r="G5" s="112"/>
      <c r="H5" s="19"/>
      <c r="I5" s="19"/>
    </row>
    <row r="6" spans="1:9" ht="14.4" customHeight="1" x14ac:dyDescent="0.3">
      <c r="A6" s="112"/>
      <c r="B6" s="112"/>
      <c r="C6" s="112"/>
      <c r="D6" s="112"/>
      <c r="E6" s="112"/>
      <c r="F6" s="112"/>
      <c r="G6" s="112"/>
      <c r="H6" s="19"/>
      <c r="I6" s="19"/>
    </row>
    <row r="7" spans="1:9" ht="14.4" customHeight="1" x14ac:dyDescent="0.3">
      <c r="A7" s="19"/>
      <c r="B7" s="19"/>
      <c r="C7" s="19"/>
      <c r="D7" s="19"/>
      <c r="E7" s="19"/>
      <c r="F7" s="19"/>
      <c r="G7" s="19"/>
      <c r="H7" s="19"/>
      <c r="I7" s="19"/>
    </row>
    <row r="10" spans="1:9" ht="28.8" x14ac:dyDescent="0.3">
      <c r="A10" s="21" t="s">
        <v>86</v>
      </c>
      <c r="B10" s="21" t="s">
        <v>87</v>
      </c>
      <c r="C10" s="21" t="s">
        <v>88</v>
      </c>
      <c r="D10" s="21" t="s">
        <v>89</v>
      </c>
      <c r="E10" s="21" t="s">
        <v>150</v>
      </c>
      <c r="F10" s="22" t="s">
        <v>90</v>
      </c>
      <c r="G10" s="21" t="s">
        <v>91</v>
      </c>
    </row>
    <row r="11" spans="1:9" x14ac:dyDescent="0.3">
      <c r="A11" s="23">
        <v>1</v>
      </c>
      <c r="B11" s="20"/>
      <c r="C11" s="20"/>
      <c r="D11" s="20"/>
      <c r="E11" s="20"/>
      <c r="F11" s="22"/>
      <c r="G11" s="20"/>
    </row>
    <row r="12" spans="1:9" x14ac:dyDescent="0.3">
      <c r="A12" s="23">
        <v>2</v>
      </c>
      <c r="B12" s="20"/>
      <c r="C12" s="20"/>
      <c r="D12" s="20"/>
      <c r="E12" s="20"/>
      <c r="F12" s="20"/>
      <c r="G12" s="20"/>
    </row>
    <row r="13" spans="1:9" x14ac:dyDescent="0.3">
      <c r="A13" s="23">
        <v>3</v>
      </c>
      <c r="B13" s="20"/>
      <c r="C13" s="20"/>
      <c r="D13" s="20"/>
      <c r="E13" s="20"/>
      <c r="F13" s="20"/>
      <c r="G13" s="20"/>
    </row>
    <row r="14" spans="1:9" x14ac:dyDescent="0.3">
      <c r="A14" s="23">
        <v>4</v>
      </c>
      <c r="B14" s="20"/>
      <c r="C14" s="20"/>
      <c r="D14" s="20"/>
      <c r="E14" s="20"/>
      <c r="F14" s="20"/>
      <c r="G14" s="20"/>
    </row>
    <row r="15" spans="1:9" x14ac:dyDescent="0.3">
      <c r="A15" s="23">
        <v>5</v>
      </c>
      <c r="B15" s="20"/>
      <c r="C15" s="20"/>
      <c r="D15" s="20"/>
      <c r="E15" s="20"/>
      <c r="F15" s="20"/>
      <c r="G15" s="20"/>
    </row>
    <row r="16" spans="1:9" x14ac:dyDescent="0.3">
      <c r="A16" s="23">
        <v>6</v>
      </c>
      <c r="B16" s="20"/>
      <c r="C16" s="20"/>
      <c r="D16" s="20"/>
      <c r="E16" s="20"/>
      <c r="F16" s="20"/>
      <c r="G16" s="20"/>
    </row>
    <row r="17" spans="1:7" x14ac:dyDescent="0.3">
      <c r="A17" s="23">
        <v>7</v>
      </c>
      <c r="B17" s="20"/>
      <c r="C17" s="20"/>
      <c r="D17" s="20"/>
      <c r="E17" s="20"/>
      <c r="F17" s="20"/>
      <c r="G17" s="20"/>
    </row>
    <row r="18" spans="1:7" x14ac:dyDescent="0.3">
      <c r="A18" s="23">
        <v>8</v>
      </c>
      <c r="B18" s="20"/>
      <c r="C18" s="20"/>
      <c r="D18" s="20"/>
      <c r="E18" s="20"/>
      <c r="F18" s="20"/>
      <c r="G18" s="20"/>
    </row>
    <row r="19" spans="1:7" x14ac:dyDescent="0.3">
      <c r="A19" s="23">
        <v>9</v>
      </c>
      <c r="B19" s="20"/>
      <c r="C19" s="20"/>
      <c r="D19" s="20"/>
      <c r="E19" s="20"/>
      <c r="F19" s="20"/>
      <c r="G19" s="20"/>
    </row>
    <row r="20" spans="1:7" x14ac:dyDescent="0.3">
      <c r="A20" s="23">
        <v>10</v>
      </c>
      <c r="B20" s="20"/>
      <c r="C20" s="20"/>
      <c r="D20" s="20"/>
      <c r="E20" s="20"/>
      <c r="F20" s="20"/>
      <c r="G20" s="20"/>
    </row>
  </sheetData>
  <mergeCells count="2">
    <mergeCell ref="A1:B3"/>
    <mergeCell ref="A5:G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1E65E-5736-4486-8137-38A8F4E10B24}">
  <dimension ref="A1:C108"/>
  <sheetViews>
    <sheetView topLeftCell="A93" workbookViewId="0">
      <selection activeCell="B107" sqref="B107:B108"/>
    </sheetView>
  </sheetViews>
  <sheetFormatPr defaultRowHeight="14.4" x14ac:dyDescent="0.3"/>
  <cols>
    <col min="1" max="1" width="70.88671875" customWidth="1"/>
    <col min="2" max="2" width="25.77734375" customWidth="1"/>
    <col min="3" max="3" width="28" customWidth="1"/>
  </cols>
  <sheetData>
    <row r="1" spans="1:2" x14ac:dyDescent="0.3">
      <c r="A1" s="111"/>
      <c r="B1" s="111"/>
    </row>
    <row r="2" spans="1:2" x14ac:dyDescent="0.3">
      <c r="A2" s="111"/>
      <c r="B2" s="111"/>
    </row>
    <row r="3" spans="1:2" ht="20.399999999999999" customHeight="1" x14ac:dyDescent="0.3">
      <c r="A3" s="111"/>
      <c r="B3" s="111"/>
    </row>
    <row r="4" spans="1:2" x14ac:dyDescent="0.3">
      <c r="A4" s="112" t="s">
        <v>82</v>
      </c>
      <c r="B4" s="112"/>
    </row>
    <row r="5" spans="1:2" x14ac:dyDescent="0.3">
      <c r="A5" s="112"/>
      <c r="B5" s="112"/>
    </row>
    <row r="6" spans="1:2" x14ac:dyDescent="0.3">
      <c r="A6" s="112"/>
      <c r="B6" s="112"/>
    </row>
    <row r="7" spans="1:2" ht="18" x14ac:dyDescent="0.35">
      <c r="A7" s="47" t="s">
        <v>80</v>
      </c>
      <c r="B7" s="71" t="s">
        <v>228</v>
      </c>
    </row>
    <row r="8" spans="1:2" ht="18" x14ac:dyDescent="0.35">
      <c r="A8" s="47" t="s">
        <v>81</v>
      </c>
      <c r="B8" s="71" t="s">
        <v>229</v>
      </c>
    </row>
    <row r="9" spans="1:2" ht="18" x14ac:dyDescent="0.35">
      <c r="A9" s="48" t="s">
        <v>77</v>
      </c>
      <c r="B9" s="53">
        <v>2025</v>
      </c>
    </row>
    <row r="10" spans="1:2" ht="18" x14ac:dyDescent="0.35">
      <c r="A10" s="79"/>
      <c r="B10" s="79"/>
    </row>
    <row r="11" spans="1:2" ht="36" x14ac:dyDescent="0.3">
      <c r="A11" s="49" t="s">
        <v>20</v>
      </c>
      <c r="B11" s="70">
        <v>227.63</v>
      </c>
    </row>
    <row r="12" spans="1:2" ht="18" x14ac:dyDescent="0.3">
      <c r="A12" s="88"/>
      <c r="B12" s="86"/>
    </row>
    <row r="13" spans="1:2" ht="18" x14ac:dyDescent="0.3">
      <c r="A13" s="50" t="s">
        <v>83</v>
      </c>
      <c r="B13" s="97">
        <v>195480</v>
      </c>
    </row>
    <row r="14" spans="1:2" ht="18" x14ac:dyDescent="0.3">
      <c r="A14" s="85"/>
      <c r="B14" s="86"/>
    </row>
    <row r="15" spans="1:2" ht="18" x14ac:dyDescent="0.3">
      <c r="A15" s="49" t="s">
        <v>0</v>
      </c>
      <c r="B15" s="70">
        <v>4320108</v>
      </c>
    </row>
    <row r="16" spans="1:2" ht="18" x14ac:dyDescent="0.3">
      <c r="A16" s="87"/>
      <c r="B16" s="86"/>
    </row>
    <row r="17" spans="1:2" ht="18" x14ac:dyDescent="0.35">
      <c r="A17" s="51" t="s">
        <v>160</v>
      </c>
      <c r="B17" s="89"/>
    </row>
    <row r="18" spans="1:2" ht="18" x14ac:dyDescent="0.35">
      <c r="A18" s="52" t="s">
        <v>1</v>
      </c>
      <c r="B18" s="72">
        <v>1176</v>
      </c>
    </row>
    <row r="19" spans="1:2" ht="18" x14ac:dyDescent="0.35">
      <c r="A19" s="52" t="s">
        <v>2</v>
      </c>
      <c r="B19" s="73">
        <v>462</v>
      </c>
    </row>
    <row r="20" spans="1:2" ht="18" x14ac:dyDescent="0.35">
      <c r="A20" s="78"/>
      <c r="B20" s="79"/>
    </row>
    <row r="21" spans="1:2" ht="18" x14ac:dyDescent="0.35">
      <c r="A21" s="113" t="s">
        <v>136</v>
      </c>
      <c r="B21" s="113"/>
    </row>
    <row r="22" spans="1:2" ht="18" x14ac:dyDescent="0.35">
      <c r="A22" s="54" t="s">
        <v>3</v>
      </c>
      <c r="B22" s="74">
        <v>0.25</v>
      </c>
    </row>
    <row r="23" spans="1:2" ht="18" x14ac:dyDescent="0.35">
      <c r="A23" s="54" t="s">
        <v>4</v>
      </c>
      <c r="B23" s="74">
        <v>0.75</v>
      </c>
    </row>
    <row r="24" spans="1:2" ht="18" x14ac:dyDescent="0.35">
      <c r="A24" s="55" t="s">
        <v>5</v>
      </c>
      <c r="B24" s="56">
        <f>SUM(B22:B23)</f>
        <v>1</v>
      </c>
    </row>
    <row r="25" spans="1:2" ht="18" x14ac:dyDescent="0.35">
      <c r="A25" s="54" t="s">
        <v>161</v>
      </c>
      <c r="B25" s="90"/>
    </row>
    <row r="26" spans="1:2" ht="18" x14ac:dyDescent="0.35">
      <c r="A26" s="54" t="s">
        <v>19</v>
      </c>
      <c r="B26" s="74">
        <v>0.85</v>
      </c>
    </row>
    <row r="27" spans="1:2" ht="18" x14ac:dyDescent="0.35">
      <c r="A27" s="54" t="s">
        <v>75</v>
      </c>
      <c r="B27" s="74"/>
    </row>
    <row r="28" spans="1:2" ht="18" x14ac:dyDescent="0.35">
      <c r="A28" s="54" t="s">
        <v>76</v>
      </c>
      <c r="B28" s="74">
        <v>0.15</v>
      </c>
    </row>
    <row r="29" spans="1:2" ht="18" x14ac:dyDescent="0.35">
      <c r="A29" s="55" t="s">
        <v>5</v>
      </c>
      <c r="B29" s="56">
        <f>SUM(B26:B28)</f>
        <v>1</v>
      </c>
    </row>
    <row r="30" spans="1:2" ht="18" x14ac:dyDescent="0.35">
      <c r="A30" s="1"/>
      <c r="B30" s="79"/>
    </row>
    <row r="31" spans="1:2" ht="18" x14ac:dyDescent="0.35">
      <c r="A31" s="45" t="s">
        <v>6</v>
      </c>
      <c r="B31" s="91"/>
    </row>
    <row r="32" spans="1:2" ht="18" x14ac:dyDescent="0.35">
      <c r="A32" s="80"/>
      <c r="B32" s="79"/>
    </row>
    <row r="33" spans="1:3" ht="18" x14ac:dyDescent="0.35">
      <c r="A33" s="57" t="s">
        <v>7</v>
      </c>
      <c r="B33" s="92"/>
      <c r="C33" s="54" t="s">
        <v>61</v>
      </c>
    </row>
    <row r="34" spans="1:3" ht="18" x14ac:dyDescent="0.35">
      <c r="A34" s="54" t="s">
        <v>8</v>
      </c>
      <c r="B34" s="75">
        <v>1</v>
      </c>
      <c r="C34" s="60">
        <f>+B34/$B$11</f>
        <v>4.3930940561437417E-3</v>
      </c>
    </row>
    <row r="35" spans="1:3" ht="18" x14ac:dyDescent="0.35">
      <c r="A35" s="58" t="s">
        <v>15</v>
      </c>
      <c r="B35" s="75">
        <v>4</v>
      </c>
      <c r="C35" s="60">
        <f t="shared" ref="C35:C41" si="0">+B35/$B$11</f>
        <v>1.7572376224574967E-2</v>
      </c>
    </row>
    <row r="36" spans="1:3" ht="18" x14ac:dyDescent="0.35">
      <c r="A36" s="58" t="s">
        <v>9</v>
      </c>
      <c r="B36" s="75">
        <v>9</v>
      </c>
      <c r="C36" s="60">
        <f t="shared" si="0"/>
        <v>3.9537846505293676E-2</v>
      </c>
    </row>
    <row r="37" spans="1:3" ht="18" x14ac:dyDescent="0.35">
      <c r="A37" s="58" t="s">
        <v>10</v>
      </c>
      <c r="B37" s="75">
        <v>31</v>
      </c>
      <c r="C37" s="60">
        <f t="shared" si="0"/>
        <v>0.13618591574045599</v>
      </c>
    </row>
    <row r="38" spans="1:3" ht="18" x14ac:dyDescent="0.35">
      <c r="A38" s="58" t="s">
        <v>141</v>
      </c>
      <c r="B38" s="75">
        <v>1</v>
      </c>
      <c r="C38" s="60">
        <f t="shared" si="0"/>
        <v>4.3930940561437417E-3</v>
      </c>
    </row>
    <row r="39" spans="1:3" ht="18" x14ac:dyDescent="0.35">
      <c r="A39" s="58" t="s">
        <v>137</v>
      </c>
      <c r="B39" s="75">
        <v>6</v>
      </c>
      <c r="C39" s="60">
        <f t="shared" si="0"/>
        <v>2.6358564336862452E-2</v>
      </c>
    </row>
    <row r="40" spans="1:3" ht="18" x14ac:dyDescent="0.35">
      <c r="A40" s="58" t="s">
        <v>138</v>
      </c>
      <c r="B40" s="75">
        <v>73</v>
      </c>
      <c r="C40" s="60">
        <f t="shared" si="0"/>
        <v>0.32069586609849315</v>
      </c>
    </row>
    <row r="41" spans="1:3" ht="18" x14ac:dyDescent="0.35">
      <c r="A41" s="55" t="s">
        <v>5</v>
      </c>
      <c r="B41" s="59">
        <f>SUM(B34:B40)</f>
        <v>125</v>
      </c>
      <c r="C41" s="61">
        <f t="shared" si="0"/>
        <v>0.54913675701796771</v>
      </c>
    </row>
    <row r="42" spans="1:3" ht="18" x14ac:dyDescent="0.35">
      <c r="A42" s="81"/>
      <c r="B42" s="82"/>
    </row>
    <row r="43" spans="1:3" ht="18" x14ac:dyDescent="0.35">
      <c r="A43" s="57" t="s">
        <v>11</v>
      </c>
      <c r="B43" s="92"/>
      <c r="C43" s="54" t="s">
        <v>62</v>
      </c>
    </row>
    <row r="44" spans="1:3" ht="18" x14ac:dyDescent="0.35">
      <c r="A44" s="54" t="s">
        <v>8</v>
      </c>
      <c r="B44" s="75">
        <v>0</v>
      </c>
      <c r="C44" s="60">
        <f>+B44/($B$13/1000)</f>
        <v>0</v>
      </c>
    </row>
    <row r="45" spans="1:3" ht="18" x14ac:dyDescent="0.35">
      <c r="A45" s="58" t="s">
        <v>15</v>
      </c>
      <c r="B45" s="75">
        <v>0</v>
      </c>
      <c r="C45" s="60">
        <f t="shared" ref="C45:C47" si="1">+B45/($B$13/1000)</f>
        <v>0</v>
      </c>
    </row>
    <row r="46" spans="1:3" ht="18" x14ac:dyDescent="0.35">
      <c r="A46" s="58" t="s">
        <v>12</v>
      </c>
      <c r="B46" s="75">
        <v>1</v>
      </c>
      <c r="C46" s="60">
        <f t="shared" si="1"/>
        <v>5.1156128504194808E-3</v>
      </c>
    </row>
    <row r="47" spans="1:3" ht="18" x14ac:dyDescent="0.35">
      <c r="A47" s="58" t="s">
        <v>13</v>
      </c>
      <c r="B47" s="75">
        <v>2</v>
      </c>
      <c r="C47" s="60">
        <f t="shared" si="1"/>
        <v>1.0231225700838962E-2</v>
      </c>
    </row>
    <row r="48" spans="1:3" ht="18" x14ac:dyDescent="0.35">
      <c r="A48" s="55" t="s">
        <v>5</v>
      </c>
      <c r="B48" s="59">
        <f>SUM(B44:B47)</f>
        <v>3</v>
      </c>
      <c r="C48" s="61">
        <f>+B48/($B$13/1000)</f>
        <v>1.5346838551258441E-2</v>
      </c>
    </row>
    <row r="49" spans="1:3" x14ac:dyDescent="0.3">
      <c r="A49" s="1"/>
      <c r="B49" s="1"/>
    </row>
    <row r="50" spans="1:3" ht="18" x14ac:dyDescent="0.35">
      <c r="A50" s="57" t="s">
        <v>14</v>
      </c>
      <c r="B50" s="92"/>
      <c r="C50" s="54" t="s">
        <v>62</v>
      </c>
    </row>
    <row r="51" spans="1:3" ht="18" x14ac:dyDescent="0.35">
      <c r="A51" s="54" t="s">
        <v>8</v>
      </c>
      <c r="B51" s="75">
        <v>0</v>
      </c>
      <c r="C51" s="60">
        <f>+B51/($B$13/1000)</f>
        <v>0</v>
      </c>
    </row>
    <row r="52" spans="1:3" ht="18" x14ac:dyDescent="0.35">
      <c r="A52" s="58" t="s">
        <v>15</v>
      </c>
      <c r="B52" s="75">
        <v>2</v>
      </c>
      <c r="C52" s="60">
        <f t="shared" ref="C52:C54" si="2">+B52/($B$13/1000)</f>
        <v>1.0231225700838962E-2</v>
      </c>
    </row>
    <row r="53" spans="1:3" ht="18" x14ac:dyDescent="0.35">
      <c r="A53" s="58" t="s">
        <v>9</v>
      </c>
      <c r="B53" s="75">
        <v>3</v>
      </c>
      <c r="C53" s="60">
        <f t="shared" si="2"/>
        <v>1.5346838551258441E-2</v>
      </c>
    </row>
    <row r="54" spans="1:3" ht="18" x14ac:dyDescent="0.35">
      <c r="A54" s="58" t="s">
        <v>13</v>
      </c>
      <c r="B54" s="75">
        <v>7</v>
      </c>
      <c r="C54" s="60">
        <f t="shared" si="2"/>
        <v>3.5809289952936363E-2</v>
      </c>
    </row>
    <row r="55" spans="1:3" ht="18" x14ac:dyDescent="0.35">
      <c r="A55" s="55" t="s">
        <v>5</v>
      </c>
      <c r="B55" s="59">
        <f>SUM(B51:B54)</f>
        <v>12</v>
      </c>
      <c r="C55" s="61">
        <f>+B55/($B$13/1000)</f>
        <v>6.1387354205033766E-2</v>
      </c>
    </row>
    <row r="56" spans="1:3" x14ac:dyDescent="0.3">
      <c r="A56" s="1"/>
      <c r="B56" s="1"/>
    </row>
    <row r="57" spans="1:3" ht="18" x14ac:dyDescent="0.3">
      <c r="A57" s="46" t="s">
        <v>16</v>
      </c>
      <c r="B57" s="93"/>
    </row>
    <row r="58" spans="1:3" ht="18" x14ac:dyDescent="0.3">
      <c r="A58" s="83"/>
      <c r="B58" s="1"/>
    </row>
    <row r="59" spans="1:3" ht="54" x14ac:dyDescent="0.3">
      <c r="A59" s="62" t="s">
        <v>159</v>
      </c>
      <c r="B59" s="63" t="s">
        <v>74</v>
      </c>
      <c r="C59" s="63" t="s">
        <v>151</v>
      </c>
    </row>
    <row r="60" spans="1:3" ht="18" x14ac:dyDescent="0.35">
      <c r="A60" s="58" t="s">
        <v>142</v>
      </c>
      <c r="B60" s="76">
        <v>846</v>
      </c>
      <c r="C60" s="76">
        <v>72</v>
      </c>
    </row>
    <row r="61" spans="1:3" ht="18" x14ac:dyDescent="0.3">
      <c r="A61" s="101" t="s">
        <v>143</v>
      </c>
      <c r="B61" s="101"/>
      <c r="C61" s="101"/>
    </row>
    <row r="62" spans="1:3" ht="18" x14ac:dyDescent="0.35">
      <c r="A62" s="101" t="s">
        <v>96</v>
      </c>
      <c r="B62" s="76">
        <v>305</v>
      </c>
      <c r="C62" s="76"/>
    </row>
    <row r="63" spans="1:3" ht="18" x14ac:dyDescent="0.35">
      <c r="A63" s="101" t="s">
        <v>95</v>
      </c>
      <c r="B63" s="76">
        <v>216</v>
      </c>
      <c r="C63" s="76"/>
    </row>
    <row r="64" spans="1:3" ht="18" x14ac:dyDescent="0.35">
      <c r="A64" s="101" t="s">
        <v>94</v>
      </c>
      <c r="B64" s="76">
        <v>179</v>
      </c>
      <c r="C64" s="76"/>
    </row>
    <row r="65" spans="1:3" ht="18" x14ac:dyDescent="0.35">
      <c r="A65" s="101" t="s">
        <v>93</v>
      </c>
      <c r="B65" s="76">
        <v>115</v>
      </c>
      <c r="C65" s="76"/>
    </row>
    <row r="66" spans="1:3" ht="18" x14ac:dyDescent="0.35">
      <c r="A66" s="101" t="s">
        <v>92</v>
      </c>
      <c r="B66" s="76">
        <v>31</v>
      </c>
      <c r="C66" s="76"/>
    </row>
    <row r="67" spans="1:3" ht="18" x14ac:dyDescent="0.35">
      <c r="A67" s="54" t="s">
        <v>17</v>
      </c>
      <c r="B67" s="76">
        <v>82</v>
      </c>
      <c r="C67" s="76">
        <v>18</v>
      </c>
    </row>
    <row r="68" spans="1:3" ht="18" x14ac:dyDescent="0.35">
      <c r="A68" s="54" t="s">
        <v>18</v>
      </c>
      <c r="B68" s="76">
        <v>8</v>
      </c>
      <c r="C68" s="76">
        <v>26</v>
      </c>
    </row>
    <row r="69" spans="1:3" ht="18" x14ac:dyDescent="0.35">
      <c r="A69" s="54" t="s">
        <v>21</v>
      </c>
      <c r="B69" s="76">
        <v>2</v>
      </c>
      <c r="C69" s="76">
        <v>0</v>
      </c>
    </row>
    <row r="70" spans="1:3" ht="18" x14ac:dyDescent="0.35">
      <c r="A70" s="54" t="s">
        <v>148</v>
      </c>
      <c r="B70" s="76">
        <v>0</v>
      </c>
      <c r="C70" s="76">
        <v>0</v>
      </c>
    </row>
    <row r="71" spans="1:3" ht="18" x14ac:dyDescent="0.35">
      <c r="A71" s="54" t="s">
        <v>147</v>
      </c>
      <c r="B71" s="76">
        <v>0</v>
      </c>
      <c r="C71" s="76">
        <v>0</v>
      </c>
    </row>
    <row r="72" spans="1:3" ht="18" x14ac:dyDescent="0.35">
      <c r="A72" s="54" t="s">
        <v>78</v>
      </c>
      <c r="B72" s="76">
        <v>0</v>
      </c>
      <c r="C72" s="76">
        <v>0</v>
      </c>
    </row>
    <row r="73" spans="1:3" ht="18" x14ac:dyDescent="0.35">
      <c r="A73" s="58"/>
      <c r="B73" s="94"/>
      <c r="C73" s="95"/>
    </row>
    <row r="74" spans="1:3" ht="18" x14ac:dyDescent="0.35">
      <c r="A74" s="55" t="s">
        <v>5</v>
      </c>
      <c r="B74" s="98">
        <f>SUM(B67:B72)+B60</f>
        <v>938</v>
      </c>
      <c r="C74" s="98">
        <f>SUM(C67:C72)+C60</f>
        <v>116</v>
      </c>
    </row>
    <row r="75" spans="1:3" ht="18" x14ac:dyDescent="0.3">
      <c r="A75" s="81"/>
      <c r="B75" s="1"/>
    </row>
    <row r="76" spans="1:3" ht="72" x14ac:dyDescent="0.3">
      <c r="A76" s="62" t="s">
        <v>180</v>
      </c>
      <c r="B76" s="63" t="s">
        <v>181</v>
      </c>
      <c r="C76" s="63" t="s">
        <v>182</v>
      </c>
    </row>
    <row r="77" spans="1:3" ht="18" x14ac:dyDescent="0.35">
      <c r="A77" s="58" t="s">
        <v>22</v>
      </c>
      <c r="B77" s="76">
        <v>25291664</v>
      </c>
      <c r="C77" s="76">
        <v>13871000</v>
      </c>
    </row>
    <row r="78" spans="1:3" ht="18" x14ac:dyDescent="0.35">
      <c r="A78" s="54" t="s">
        <v>144</v>
      </c>
      <c r="B78" s="76">
        <v>568352</v>
      </c>
      <c r="C78" s="76">
        <v>0</v>
      </c>
    </row>
    <row r="79" spans="1:3" ht="18" x14ac:dyDescent="0.35">
      <c r="A79" s="54" t="s">
        <v>145</v>
      </c>
      <c r="B79" s="76">
        <v>2273408</v>
      </c>
      <c r="C79" s="76">
        <v>429000</v>
      </c>
    </row>
    <row r="80" spans="1:3" ht="18" x14ac:dyDescent="0.35">
      <c r="A80" s="54" t="s">
        <v>146</v>
      </c>
      <c r="B80" s="76">
        <v>284176</v>
      </c>
      <c r="C80" s="76">
        <v>0</v>
      </c>
    </row>
    <row r="81" spans="1:3" ht="18" x14ac:dyDescent="0.35">
      <c r="A81" s="54"/>
      <c r="B81" s="94"/>
      <c r="C81" s="94"/>
    </row>
    <row r="82" spans="1:3" ht="18" x14ac:dyDescent="0.35">
      <c r="A82" s="55" t="s">
        <v>5</v>
      </c>
      <c r="B82" s="98">
        <f>SUM(B77:B80)</f>
        <v>28417600</v>
      </c>
      <c r="C82" s="98">
        <f>SUM(C77:C80)</f>
        <v>14300000</v>
      </c>
    </row>
    <row r="83" spans="1:3" x14ac:dyDescent="0.3">
      <c r="A83" s="1"/>
      <c r="B83" s="84"/>
    </row>
    <row r="84" spans="1:3" ht="18" x14ac:dyDescent="0.35">
      <c r="A84" s="57" t="s">
        <v>158</v>
      </c>
      <c r="B84" s="96"/>
    </row>
    <row r="85" spans="1:3" ht="18" x14ac:dyDescent="0.35">
      <c r="A85" s="80"/>
      <c r="B85" s="84"/>
    </row>
    <row r="86" spans="1:3" ht="18" x14ac:dyDescent="0.3">
      <c r="A86" s="64" t="s">
        <v>162</v>
      </c>
      <c r="B86" s="66"/>
    </row>
    <row r="87" spans="1:3" ht="18" x14ac:dyDescent="0.35">
      <c r="A87" s="65" t="s">
        <v>163</v>
      </c>
      <c r="B87" s="109" t="s">
        <v>133</v>
      </c>
    </row>
    <row r="88" spans="1:3" ht="18" x14ac:dyDescent="0.35">
      <c r="A88" s="65" t="s">
        <v>164</v>
      </c>
      <c r="B88" s="109" t="s">
        <v>133</v>
      </c>
    </row>
    <row r="89" spans="1:3" ht="18" x14ac:dyDescent="0.35">
      <c r="A89" s="65" t="s">
        <v>165</v>
      </c>
      <c r="B89" s="109">
        <v>3</v>
      </c>
    </row>
    <row r="90" spans="1:3" ht="18" x14ac:dyDescent="0.35">
      <c r="A90" s="65" t="s">
        <v>166</v>
      </c>
      <c r="B90" s="109">
        <v>75</v>
      </c>
    </row>
    <row r="91" spans="1:3" x14ac:dyDescent="0.3">
      <c r="A91" s="1"/>
      <c r="B91" s="1"/>
    </row>
    <row r="92" spans="1:3" ht="18" x14ac:dyDescent="0.3">
      <c r="A92" s="64" t="s">
        <v>167</v>
      </c>
      <c r="B92" s="67" t="s">
        <v>168</v>
      </c>
    </row>
    <row r="93" spans="1:3" ht="18" x14ac:dyDescent="0.35">
      <c r="A93" s="65" t="s">
        <v>169</v>
      </c>
      <c r="B93" s="108">
        <v>3015655208</v>
      </c>
    </row>
    <row r="94" spans="1:3" ht="18" x14ac:dyDescent="0.35">
      <c r="A94" s="65" t="s">
        <v>170</v>
      </c>
      <c r="B94" s="108">
        <v>2010436805</v>
      </c>
    </row>
    <row r="95" spans="1:3" x14ac:dyDescent="0.3">
      <c r="A95" s="1"/>
      <c r="B95" s="1"/>
    </row>
    <row r="96" spans="1:3" ht="18" x14ac:dyDescent="0.3">
      <c r="A96" s="64" t="s">
        <v>171</v>
      </c>
      <c r="B96" s="67" t="s">
        <v>172</v>
      </c>
    </row>
    <row r="97" spans="1:3" ht="18" x14ac:dyDescent="0.35">
      <c r="A97" s="65" t="s">
        <v>173</v>
      </c>
      <c r="B97" s="77">
        <v>94482000</v>
      </c>
    </row>
    <row r="98" spans="1:3" ht="18" x14ac:dyDescent="0.35">
      <c r="A98" s="65" t="s">
        <v>174</v>
      </c>
      <c r="B98" s="77">
        <v>8025014</v>
      </c>
    </row>
    <row r="99" spans="1:3" ht="18" x14ac:dyDescent="0.35">
      <c r="A99" s="79"/>
      <c r="B99" s="79"/>
    </row>
    <row r="100" spans="1:3" ht="18" x14ac:dyDescent="0.3">
      <c r="A100" s="64" t="s">
        <v>183</v>
      </c>
      <c r="B100" s="105" t="s">
        <v>185</v>
      </c>
      <c r="C100" s="105" t="s">
        <v>186</v>
      </c>
    </row>
    <row r="101" spans="1:3" ht="18" x14ac:dyDescent="0.35">
      <c r="A101" s="65" t="s">
        <v>184</v>
      </c>
      <c r="B101" s="107">
        <v>21</v>
      </c>
      <c r="C101" s="107">
        <v>68</v>
      </c>
    </row>
    <row r="102" spans="1:3" ht="18" x14ac:dyDescent="0.35">
      <c r="A102" s="104"/>
      <c r="B102" s="103"/>
    </row>
    <row r="103" spans="1:3" ht="18" x14ac:dyDescent="0.35">
      <c r="A103" s="64" t="s">
        <v>175</v>
      </c>
      <c r="B103" s="68"/>
    </row>
    <row r="104" spans="1:3" ht="18" x14ac:dyDescent="0.35">
      <c r="A104" s="102" t="s">
        <v>176</v>
      </c>
      <c r="B104" s="106" t="s">
        <v>133</v>
      </c>
    </row>
    <row r="105" spans="1:3" x14ac:dyDescent="0.3">
      <c r="A105" s="44"/>
      <c r="B105" s="1"/>
    </row>
    <row r="106" spans="1:3" ht="18" x14ac:dyDescent="0.3">
      <c r="A106" s="64" t="s">
        <v>179</v>
      </c>
      <c r="B106" s="66"/>
    </row>
    <row r="107" spans="1:3" ht="36" x14ac:dyDescent="0.3">
      <c r="A107" s="69" t="s">
        <v>178</v>
      </c>
      <c r="B107" s="110" t="s">
        <v>134</v>
      </c>
    </row>
    <row r="108" spans="1:3" ht="54" x14ac:dyDescent="0.3">
      <c r="A108" s="69" t="s">
        <v>177</v>
      </c>
      <c r="B108" s="110" t="s">
        <v>133</v>
      </c>
    </row>
  </sheetData>
  <sheetProtection algorithmName="SHA-512" hashValue="Guwflwo8TIPO90x/vd6RCa+GK562YZHLI7aFQsh5+VeR5sW855KeaLhylP51XtvkdCTiE/LPGOoTgFlUcF1Zmw==" saltValue="b4Jsz1kmkrtnoLunFLrx9Q==" spinCount="100000" sheet="1" objects="1" scenarios="1" selectLockedCells="1"/>
  <mergeCells count="3">
    <mergeCell ref="A21:B21"/>
    <mergeCell ref="A4:B6"/>
    <mergeCell ref="A1:B3"/>
  </mergeCells>
  <conditionalFormatting sqref="B24">
    <cfRule type="cellIs" dxfId="5" priority="30" operator="greaterThan">
      <formula>1</formula>
    </cfRule>
    <cfRule type="cellIs" dxfId="4" priority="31" operator="equal">
      <formula>1</formula>
    </cfRule>
    <cfRule type="cellIs" dxfId="3" priority="32" operator="lessThan">
      <formula>1</formula>
    </cfRule>
  </conditionalFormatting>
  <conditionalFormatting sqref="B29">
    <cfRule type="cellIs" dxfId="2" priority="1" operator="greaterThan">
      <formula>1</formula>
    </cfRule>
    <cfRule type="cellIs" dxfId="1" priority="2" operator="equal">
      <formula>1</formula>
    </cfRule>
    <cfRule type="cellIs" dxfId="0" priority="3" operator="lessThan">
      <formula>1</formula>
    </cfRule>
  </conditionalFormatting>
  <dataValidations count="64">
    <dataValidation type="decimal" allowBlank="1" showInputMessage="1" showErrorMessage="1" errorTitle="Data is out of range" error="Are you sure you divided your total KMs by 1 million ?" promptTitle="Kilometers driven" prompt="Take your total kilometers driven in the year and divide it by 1.000.000" sqref="B11" xr:uid="{AA5A4AD0-AAD9-419B-909C-91725D1914D8}">
      <formula1>0.05</formula1>
      <formula2>370</formula2>
    </dataValidation>
    <dataValidation type="whole" allowBlank="1" showInputMessage="1" showErrorMessage="1" errorTitle="Data out of range" error="The value entered is not within the expected range - see guidelines for minimum and maximum values" promptTitle="Number of Moves/Orders" prompt="Enter the total number of orders delivered as a whole number without delimiters" sqref="B13" xr:uid="{F67BF268-CB95-4050-837E-61322D3BD0DD}">
      <formula1>2000</formula1>
      <formula2>275000</formula2>
    </dataValidation>
    <dataValidation type="whole" allowBlank="1" showInputMessage="1" showErrorMessage="1" errorTitle="Data out of range" error="The value entered is not within the expected range - see guidelines for minimum and maximum values." promptTitle="Tonnes carried" prompt="Enter the tonnes carried in the year as a whole number without delimiters." sqref="B15" xr:uid="{1CD19601-E667-4EFA-8E0D-14BE25984D33}">
      <formula1>45000</formula1>
      <formula2>7200000</formula2>
    </dataValidation>
    <dataValidation type="whole" allowBlank="1" showInputMessage="1" showErrorMessage="1" errorTitle="Data out of range" error="The value entered is not within the expected range - see guidelines for minimum and maximum values." promptTitle="Number of drivers" prompt="Enter the number of drivers, including subcontractors, as a whole number without delimiters" sqref="B18" xr:uid="{D93D6F36-E3AE-44E8-A003-183DFE9F8485}">
      <formula1>0</formula1>
      <formula2>3200</formula2>
    </dataValidation>
    <dataValidation allowBlank="1" showInputMessage="1" showErrorMessage="1" promptTitle="Other employees" prompt="Include own employees other than drivers shown in full time equivalents" sqref="B19" xr:uid="{7AE04447-3BF1-470D-9C56-912D947379EC}"/>
    <dataValidation allowBlank="1" showInputMessage="1" showErrorMessage="1" promptTitle="Contact details" prompt="Enter the email address for the person most likely to be able to help with any queries on this form" sqref="B8" xr:uid="{1554133B-05DE-47B4-9CD4-7E05A039DE92}"/>
    <dataValidation allowBlank="1" showInputMessage="1" showErrorMessage="1" promptTitle="Road journeys" prompt="Enter the percentage of deliveries which are moved from loading site to unloading site entirely by road" sqref="B22" xr:uid="{21859934-5D39-4A60-9E13-3B09DEF3AC6D}"/>
    <dataValidation allowBlank="1" showInputMessage="1" showErrorMessage="1" promptTitle="Intermodal journeys" prompt="Enter the percentage of deliveries that use more than one mode of transport between loading and unloading" sqref="B23" xr:uid="{86A1358F-E07C-4D99-B118-F45120D0085C}"/>
    <dataValidation allowBlank="1" showInputMessage="1" showErrorMessage="1" promptTitle="Rail" prompt="Show the percentage of intermodal journeys which use rail as well as road" sqref="B26" xr:uid="{EA3E25B7-B129-4746-B42C-A72968B4DD44}"/>
    <dataValidation allowBlank="1" showInputMessage="1" showErrorMessage="1" promptTitle="Inland waterway" prompt="Show the percentage of intermodal journeys which use inland waterways (barge) as well as road" sqref="B27" xr:uid="{4447E869-E192-4BEF-84C4-74F4068088FD}"/>
    <dataValidation allowBlank="1" showInputMessage="1" showErrorMessage="1" promptTitle="Short sea" prompt="Show the percentage of intermodal journeys that use short sea (between European ports) as well as road." sqref="B28" xr:uid="{51DBA2FC-1477-41F7-91DB-CE8128DF2094}"/>
    <dataValidation allowBlank="1" showInputMessage="1" showErrorMessage="1" promptTitle="Death in transit" prompt="Include any fatalities that occur as a result of an incident whilst in transit on the road. This includes any deaths that occur up to 30 days after the incident to any party involved regardless of whether the chemical product was the cause." sqref="B34" xr:uid="{383CB499-ABEA-426C-B24B-DEA4799D0312}"/>
    <dataValidation allowBlank="1" showInputMessage="1" showErrorMessage="1" promptTitle="Lost time injury" prompt="Include any injuries that occur from an incident whilst in transit on the road which result in at least one day of absence (not including the day of the incident)" sqref="B35" xr:uid="{A539DB16-AC89-4724-B15A-C557FE0BE8EB}"/>
    <dataValidation allowBlank="1" showInputMessage="1" showErrorMessage="1" promptTitle="Loss of plastic pellets" prompt="One-off or prolonged release of pellets OUTSIDE the operating boundary into the environment (e.g. water, soil...) and which are not recovered. DO NOT include spillages which are recovered." sqref="B36 B46 B53" xr:uid="{374D4774-83B5-485B-AD68-785E8F2C976F}"/>
    <dataValidation allowBlank="1" showInputMessage="1" showErrorMessage="1" promptTitle="Loss of other chemicals" prompt="Include significant loss of product whilst in transit on the road. For Dangerous Goods this is greater than 50 kg or litres and for non-dangerous goods it is greater than 1000 kg or litres" sqref="B37" xr:uid="{3AC37C4B-7742-4C04-9135-237F1AD03B03}"/>
    <dataValidation allowBlank="1" showInputMessage="1" showErrorMessage="1" promptTitle="Rollover" prompt="Include incidents where the vehicle and/or associated equipment (tank/container) has rolled over onto its side regardless of injuries or loss of product." sqref="B38" xr:uid="{4CA9D628-C462-43A1-8494-CD04C16A2615}"/>
    <dataValidation allowBlank="1" showInputMessage="1" showErrorMessage="1" promptTitle="RTC - Major " prompt="Incidents involving the vehicle for which you are responsible (owned or subcontracted) colliding with another vehicle or stationary object. See guidance for further definitions." sqref="B39" xr:uid="{3FCB35A7-590F-472C-ACBB-FD260393E3EE}"/>
    <dataValidation allowBlank="1" showInputMessage="1" showErrorMessage="1" promptTitle="RTC - Minor " prompt="Incidents involving the vehicle for which you are responsible (owned or subcontracted) colliding with another vehicle or stationary object. See guidance for further definitions." sqref="B40" xr:uid="{5F40CB6A-1CE0-460A-9A0E-AF65D78E4202}"/>
    <dataValidation allowBlank="1" showInputMessage="1" showErrorMessage="1" promptTitle="Deaths at loading point" prompt="Include any fatalities that occur as a result of an incident whilst loading. This includes any deaths that occur up to 30 days after the incident to any party involved regardless of whether the chemical product was the cause." sqref="B44" xr:uid="{57DBF8DE-73C0-4AA9-AA0A-C1C096CECDAB}"/>
    <dataValidation allowBlank="1" showInputMessage="1" showErrorMessage="1" promptTitle="LTI at loading" prompt="Include any injuries that occur from an incident whilst loading product which result in at least one day of absence (not including the day of the incident)" sqref="B45" xr:uid="{68F55E37-12C2-456A-B9C4-3026C77D9B1B}"/>
    <dataValidation allowBlank="1" showInputMessage="1" showErrorMessage="1" promptTitle="Loss of other chemicals" prompt="Include significant loss of product whilst loading. For Dangerous Goods this is greater than 50 kg or litres and for non-dangerous goods it is greater than 1000 kg or litres" sqref="B47" xr:uid="{59CA7307-0E49-487D-8684-262F2D948672}"/>
    <dataValidation allowBlank="1" showInputMessage="1" showErrorMessage="1" promptTitle="Deaths at unloading point" prompt="Include any fatalities that occur as a result of an incident whilst unloading. This includes any deaths that occur up to 30 days after the incident to any party involved regardless of whether the chemical product was the cause." sqref="B51" xr:uid="{BDFEE0B5-575B-4C3B-B9C4-C009A1AF972F}"/>
    <dataValidation allowBlank="1" showInputMessage="1" showErrorMessage="1" promptTitle="LTI at unloading" prompt="Include any injuries that occur from an incident whilst unloading product which result in at least one day of absence (not including the day of the incident)" sqref="B52" xr:uid="{5A5A8449-E582-4A37-821E-A1E2CA1C065B}"/>
    <dataValidation allowBlank="1" showInputMessage="1" showErrorMessage="1" promptTitle="Loss of other chemicals" prompt="Include significant loss of product whilst unloading. For Dangerous Goods this is greater than 50 kg or litres and for non-dangerous goods it is greater than 1000 kg or litres" sqref="B54" xr:uid="{1FEBB49C-C33E-4B6D-A6EA-E13C963963D4}"/>
    <dataValidation allowBlank="1" showInputMessage="1" showErrorMessage="1" promptTitle="Euro VI (6e)" prompt="Include own fleet vehicles with Euro VI engines from 2022 onwards" sqref="B62" xr:uid="{B59D3BBA-F5E4-442D-B507-3EAA1DEBD6FA}"/>
    <dataValidation allowBlank="1" showInputMessage="1" showErrorMessage="1" promptTitle="Euro VI (6d)" prompt="Include own fleet vehicles with Euro VI engines from 2020-2021" sqref="B63" xr:uid="{9E155DCB-1D03-4866-9C6D-AFCE827FA540}"/>
    <dataValidation allowBlank="1" showInputMessage="1" showErrorMessage="1" promptTitle="Euro VI (6c)" prompt="Include own fleet vehicles with Euro VI engines from 2017 to 2019" sqref="B64" xr:uid="{EA43E549-870B-4D76-AD28-B1C94041AF41}"/>
    <dataValidation allowBlank="1" showInputMessage="1" showErrorMessage="1" promptTitle="Euro VI (6b)" prompt="Include own fleet vehicles with Euro VI engines from 2016" sqref="B65" xr:uid="{0F70208A-B228-4C35-BADE-852242480688}"/>
    <dataValidation allowBlank="1" showInputMessage="1" showErrorMessage="1" promptTitle="Euro VI (6a)" prompt="Include own fleet vehicles with Euro VI engines from before 2016" sqref="B66" xr:uid="{12AE4104-DBCC-4725-B2C4-EEB38EC5F2AB}"/>
    <dataValidation allowBlank="1" showInputMessage="1" showErrorMessage="1" promptTitle="Euro V" prompt="Include own fleet vehicles with Euro V engines" sqref="B67" xr:uid="{C078AB71-70FD-4509-84ED-98C289584963}"/>
    <dataValidation allowBlank="1" showInputMessage="1" showErrorMessage="1" promptTitle="Euro &lt; V" prompt="Include own fleet vehicles with Euro I, Euro II, Euro III or Euro IV engines" sqref="B68" xr:uid="{14D2DBEE-8B70-469F-94EB-D0B3A8E97379}"/>
    <dataValidation allowBlank="1" showInputMessage="1" showErrorMessage="1" promptTitle="LNG/CNG" prompt="Include own fleet vehicles powered by Liquified Natural Gas or Compressed Natural Gas" sqref="B69" xr:uid="{B976FEB6-E803-4C62-BBF3-69B32526952F}"/>
    <dataValidation allowBlank="1" showInputMessage="1" showErrorMessage="1" promptTitle="Hydrogen Fuel Cell" prompt="Include own fleet vehicles powered by hydrogen" sqref="B70:C70" xr:uid="{70B560CA-AE9D-4A59-B8E1-425F8B0541DB}"/>
    <dataValidation allowBlank="1" showInputMessage="1" showErrorMessage="1" promptTitle="Battery Electric Vehicle" prompt="Include own fleet vehicles with fully electric power (Battery electric vehicles)" sqref="B71" xr:uid="{4F224E53-A59F-448F-9B05-E0A5E5823BCA}"/>
    <dataValidation allowBlank="1" showInputMessage="1" showErrorMessage="1" promptTitle="Hybrid" prompt="Include own fleet vehicles with hybrid engine technology" sqref="B72" xr:uid="{2CE52C6D-A5D3-4ECF-9852-73FD5845AAE0}"/>
    <dataValidation allowBlank="1" showInputMessage="1" showErrorMessage="1" promptTitle="Euro VI (6e)" prompt="Include subcontractors vehicles with Euro VI engines from 2022 onwards" sqref="C62" xr:uid="{8631A6F6-7F21-48BF-87B5-78B2E54B726C}"/>
    <dataValidation allowBlank="1" showInputMessage="1" showErrorMessage="1" promptTitle="Euro VI (6d) " prompt="Include subcontractors vehicles with Euro VI engines from 2020-2021" sqref="C63" xr:uid="{D22B5516-73BB-4D25-B121-7C475F75F939}"/>
    <dataValidation allowBlank="1" showInputMessage="1" showErrorMessage="1" promptTitle="Euro VI (6c) " prompt="Include subcontractors vehicles with Euro VI engines from 2017-2019" sqref="C64" xr:uid="{D54C68F6-E2F0-4755-B0BE-46D2DA616711}"/>
    <dataValidation allowBlank="1" showInputMessage="1" showErrorMessage="1" promptTitle="Euro VI (6b) " prompt="Include subcontractors vehicles with Euro VI engines from 2016" sqref="C65" xr:uid="{11882AD3-737A-408C-A9CF-8078F2BF653F}"/>
    <dataValidation allowBlank="1" showInputMessage="1" showErrorMessage="1" promptTitle="Euro VI (6a) " prompt="Include subcontractors vehicles with Euro VI engines from before 2016" sqref="C66" xr:uid="{9F1164F6-BF70-49BF-8476-1DC6738BEB66}"/>
    <dataValidation allowBlank="1" showInputMessage="1" showErrorMessage="1" promptTitle="Euro V " prompt="Include subcontractors vehicles with Euro V engines" sqref="C67" xr:uid="{DEADDD66-3696-486E-90D9-4A798BBB1352}"/>
    <dataValidation allowBlank="1" showInputMessage="1" showErrorMessage="1" promptTitle="Euro &lt;V " prompt="Include subcontractors vehicles with Euro I, Euro II, Euro III or Euro IV engines" sqref="C68" xr:uid="{AE1EF7DB-E1D7-4050-88D1-2EB1A4BB5B76}"/>
    <dataValidation allowBlank="1" showInputMessage="1" showErrorMessage="1" promptTitle="LNG/CNG " prompt="Include subcontractors vehicles powered by Liquified Natural Gas or Compressed Natural Gas" sqref="C69" xr:uid="{2C661631-E119-442B-8A1F-E96DB796094A}"/>
    <dataValidation allowBlank="1" showInputMessage="1" showErrorMessage="1" promptTitle="Battery Electric Vehicle" prompt="Include subcontractors vehicles with fully electric power (Battery electric vehicles)" sqref="C71" xr:uid="{2B3ED567-6E05-4A32-A210-8F444C946111}"/>
    <dataValidation allowBlank="1" showInputMessage="1" showErrorMessage="1" promptTitle="Hybrid " prompt="Include subcontractors vehicles with hybrid engine technology" sqref="C72" xr:uid="{EC2E8EC0-4EE8-47BB-93F2-31245778DF77}"/>
    <dataValidation allowBlank="1" showInputMessage="1" showErrorMessage="1" promptTitle="Euro VI " prompt="Include own fleet vehicles with Euro VI engines (either as a total of a-e below or where the detailed breakdown is unknown)" sqref="B60" xr:uid="{2D728544-EDAE-4E1F-9964-4B14EB0850AA}"/>
    <dataValidation allowBlank="1" showErrorMessage="1" sqref="B61:C61" xr:uid="{76985E19-7335-427B-8B64-212659E4AF70}"/>
    <dataValidation allowBlank="1" showInputMessage="1" showErrorMessage="1" promptTitle="Euro VI " prompt="Include subcontractors vehicles with Euro VI engines (either as a total of a-e below or where the detailed breakdown is unknown)" sqref="C60" xr:uid="{AF27F8BE-56C1-4813-AB7A-FAE020904B97}"/>
    <dataValidation allowBlank="1" showInputMessage="1" showErrorMessage="1" promptTitle="Litres of diesel" prompt="Enter the litres of diesel used in own trucks in the year" sqref="B77" xr:uid="{A787A051-4A79-42C7-8D04-41A9B043A3A0}"/>
    <dataValidation allowBlank="1" showInputMessage="1" showErrorMessage="1" promptTitle="Litres of Biofuel " prompt="Enter the litres of first generation biofuels used by own trucks in the year" sqref="B78" xr:uid="{8714531A-BDB5-4206-995D-2DD59F432C9C}"/>
    <dataValidation allowBlank="1" showInputMessage="1" showErrorMessage="1" promptTitle="Litres of HVO" prompt="Enter the litres of HVO100 used in own trucks in the year" sqref="B79" xr:uid="{C0C9EC8D-E79E-47D5-BCFB-B67EB197CC05}"/>
    <dataValidation allowBlank="1" showInputMessage="1" showErrorMessage="1" promptTitle="Litres of LBG/BioLNG" prompt="Enter the litres of Biogas used in own trucks in the year" sqref="B80" xr:uid="{F10973DA-DB66-4007-8977-67B7FBE74D56}"/>
    <dataValidation allowBlank="1" showInputMessage="1" showErrorMessage="1" promptTitle="Litres of diesel" prompt="Enter the litres of diesel used in FIS trucks in the year" sqref="C77" xr:uid="{A48E7BB9-F0F1-44AA-93A4-DC139C29A1D3}"/>
    <dataValidation allowBlank="1" showInputMessage="1" showErrorMessage="1" promptTitle="Litres of Biofuel " prompt="Enter the litres of first generation biofuels used by FIS trucks in the year" sqref="C78" xr:uid="{1939BD97-8F5D-4C4D-A232-6FE16EB0DEB3}"/>
    <dataValidation allowBlank="1" showInputMessage="1" showErrorMessage="1" promptTitle="Litres of HVO" prompt="Enter the litres of HVO100 used in FIS trucks in the year" sqref="C79" xr:uid="{F65A9925-AFB5-48C5-922E-92CA5D78F1EA}"/>
    <dataValidation allowBlank="1" showInputMessage="1" showErrorMessage="1" promptTitle="Litres of LBG/BioLNG" prompt="Enter the litres of Biogas used in FIS trucks in the year" sqref="C80" xr:uid="{51D66A3F-DACB-4436-9711-6E51893033E7}"/>
    <dataValidation allowBlank="1" showInputMessage="1" showErrorMessage="1" promptTitle="Level of detail" prompt="Answer 1,2,3 or 4 &amp; see guidance for explanation" sqref="B89" xr:uid="{3C1B21B4-CB5D-4153-9A86-6B8CAC1065D6}"/>
    <dataValidation allowBlank="1" showInputMessage="1" showErrorMessage="1" promptTitle="FIS Primary data" prompt="Enter an approximate percentage to show how many Fully Integrated Subcontractors are providing primary data" sqref="B90" xr:uid="{DA30B43E-C987-4568-91AB-3244771CA82A}"/>
    <dataValidation type="whole" allowBlank="1" showInputMessage="1" showErrorMessage="1" promptTitle="TOC Intensity" prompt="Rank the intensity values of your TOCs and enter the lowest value here" sqref="B101" xr:uid="{58D13DA9-B7C9-4338-AAAB-B5C604C370AE}">
      <formula1>0</formula1>
      <formula2>80</formula2>
    </dataValidation>
    <dataValidation type="whole" allowBlank="1" showInputMessage="1" showErrorMessage="1" promptTitle="TOC Intensity" prompt="Rank the intensity values of your TOCs and enter the highest value here" sqref="C101" xr:uid="{51D28AEF-88E5-4F2E-986E-D570ED2AFFB6}">
      <formula1>40</formula1>
      <formula2>200</formula2>
    </dataValidation>
    <dataValidation type="whole" allowBlank="1" showInputMessage="1" showErrorMessage="1" promptTitle="TKms (own)" prompt="Net tonnes x loaded KMs for each shipment within a TOC and consolidated for all TOCs" sqref="B93" xr:uid="{002DDEC1-135E-4377-B100-A87A45D1EE9A}">
      <formula1>0</formula1>
      <formula2>7000000000</formula2>
    </dataValidation>
    <dataValidation type="whole" allowBlank="1" showInputMessage="1" showErrorMessage="1" promptTitle="TKms (FIS)" prompt="Net tonnes x loaded KMs for each shipment within a TOC and consolidated for all TOCs" sqref="B94" xr:uid="{83204570-2491-4FD8-93D3-C53CDB70B412}">
      <formula1>0</formula1>
      <formula2>7000000000</formula2>
    </dataValidation>
    <dataValidation type="whole" allowBlank="1" showInputMessage="1" showErrorMessage="1" promptTitle="Total Emissions" prompt="Use formula ; KgCO2e = sum of all fuel used x WTW fuel emission factor (KgCO2e/litre fuel) and consolidate across all fuel types used" sqref="B97" xr:uid="{058F56F7-C6A2-4F09-A044-50168C0C3EFE}">
      <formula1>1800000</formula1>
      <formula2>341000000</formula2>
    </dataValidation>
    <dataValidation allowBlank="1" showInputMessage="1" showErrorMessage="1" promptTitle="Cleaning emissions" prompt="Use formula ; KgCO2e = number of tanks cleaned in last year x emission intensity factor (Kg CO2e/tank cleaned)" sqref="B98" xr:uid="{547260D2-7E8A-463E-A339-132E5F762EA7}"/>
  </dataValidations>
  <pageMargins left="0.7" right="0.7" top="0.75" bottom="0.75" header="0.3" footer="0.3"/>
  <pageSetup paperSize="9" orientation="portrait" horizontalDpi="4294967293" verticalDpi="0"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promptTitle="Transport Operation Categories" prompt="Answer Yes or No" xr:uid="{89ECCFC4-D5CC-4B73-A684-C25B20F900F8}">
          <x14:formula1>
            <xm:f>'Drop downs'!$A$5:$A$6</xm:f>
          </x14:formula1>
          <xm:sqref>B87</xm:sqref>
        </x14:dataValidation>
        <x14:dataValidation type="list" allowBlank="1" showInputMessage="1" showErrorMessage="1" promptTitle="Hub Operation Categories" prompt="Answer Yes or No" xr:uid="{2098E1B8-820C-4A55-9BD9-CF62570325BB}">
          <x14:formula1>
            <xm:f>'Drop downs'!$A$5:$A$6</xm:f>
          </x14:formula1>
          <xm:sqref>B88</xm:sqref>
        </x14:dataValidation>
        <x14:dataValidation type="list" allowBlank="1" showInputMessage="1" showErrorMessage="1" promptTitle="Report by customer" prompt="Enter Yes or No based on your ability to report by customer" xr:uid="{90E6A640-DB24-41EF-9D28-987448FB4EBA}">
          <x14:formula1>
            <xm:f>'Drop downs'!$A$5:$A$6</xm:f>
          </x14:formula1>
          <xm:sqref>B104</xm:sqref>
        </x14:dataValidation>
        <x14:dataValidation type="list" allowBlank="1" showInputMessage="1" showErrorMessage="1" promptTitle="Zero emission trucks" prompt="Enter Yes or No based on your plans to use zero emission trucks" xr:uid="{01AC56CC-4395-4BAA-9400-6998A24C4961}">
          <x14:formula1>
            <xm:f>'Drop downs'!$A$5:$A$6</xm:f>
          </x14:formula1>
          <xm:sqref>B107</xm:sqref>
        </x14:dataValidation>
        <x14:dataValidation type="list" allowBlank="1" showInputMessage="1" showErrorMessage="1" promptTitle="Emission reduction objectives" prompt="Enter Yes or No based on whether you have defined objectives" xr:uid="{2C925481-9F1A-4BD7-9E90-5600AC18BF61}">
          <x14:formula1>
            <xm:f>'Drop downs'!$A$5:$A$6</xm:f>
          </x14:formula1>
          <xm:sqref>B108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487F4-AF19-47D6-ABD2-829522276947}">
  <dimension ref="A1:F18"/>
  <sheetViews>
    <sheetView tabSelected="1" workbookViewId="0">
      <selection activeCell="F11" sqref="F11"/>
    </sheetView>
  </sheetViews>
  <sheetFormatPr defaultRowHeight="14.4" x14ac:dyDescent="0.3"/>
  <cols>
    <col min="1" max="1" width="21.33203125" customWidth="1"/>
    <col min="2" max="2" width="18.33203125" customWidth="1"/>
    <col min="3" max="3" width="17" customWidth="1"/>
    <col min="4" max="4" width="23.77734375" customWidth="1"/>
    <col min="5" max="5" width="18.21875" customWidth="1"/>
    <col min="6" max="6" width="22.77734375" customWidth="1"/>
    <col min="7" max="7" width="19.21875" customWidth="1"/>
  </cols>
  <sheetData>
    <row r="1" spans="1:6" ht="21" x14ac:dyDescent="0.4">
      <c r="A1" s="29" t="s">
        <v>100</v>
      </c>
    </row>
    <row r="3" spans="1:6" x14ac:dyDescent="0.3">
      <c r="A3" t="s">
        <v>101</v>
      </c>
    </row>
    <row r="4" spans="1:6" x14ac:dyDescent="0.3">
      <c r="A4" t="s">
        <v>104</v>
      </c>
    </row>
    <row r="5" spans="1:6" ht="15" thickBot="1" x14ac:dyDescent="0.35"/>
    <row r="6" spans="1:6" ht="28.8" x14ac:dyDescent="0.3">
      <c r="A6" s="25" t="s">
        <v>102</v>
      </c>
      <c r="B6" s="26" t="s">
        <v>105</v>
      </c>
      <c r="C6" s="26" t="s">
        <v>106</v>
      </c>
      <c r="D6" s="27" t="s">
        <v>107</v>
      </c>
      <c r="E6" s="27" t="s">
        <v>108</v>
      </c>
      <c r="F6" s="28" t="s">
        <v>109</v>
      </c>
    </row>
    <row r="7" spans="1:6" ht="43.2" x14ac:dyDescent="0.3">
      <c r="A7" s="32">
        <v>1</v>
      </c>
      <c r="B7" s="30" t="s">
        <v>230</v>
      </c>
      <c r="C7" s="30" t="s">
        <v>132</v>
      </c>
      <c r="D7" s="115" t="s">
        <v>231</v>
      </c>
      <c r="E7" s="30" t="s">
        <v>232</v>
      </c>
      <c r="F7" s="114" t="s">
        <v>233</v>
      </c>
    </row>
    <row r="8" spans="1:6" x14ac:dyDescent="0.3">
      <c r="A8" s="32"/>
      <c r="B8" s="30"/>
      <c r="C8" s="30"/>
      <c r="D8" s="30"/>
      <c r="E8" s="30"/>
      <c r="F8" s="33"/>
    </row>
    <row r="9" spans="1:6" ht="15" thickBot="1" x14ac:dyDescent="0.35">
      <c r="A9" s="34"/>
      <c r="B9" s="35"/>
      <c r="C9" s="30"/>
      <c r="D9" s="35"/>
      <c r="E9" s="35"/>
      <c r="F9" s="36"/>
    </row>
    <row r="10" spans="1:6" x14ac:dyDescent="0.3">
      <c r="A10" s="25" t="s">
        <v>103</v>
      </c>
      <c r="B10" s="27" t="s">
        <v>110</v>
      </c>
      <c r="C10" s="27" t="s">
        <v>111</v>
      </c>
      <c r="D10" s="27" t="s">
        <v>112</v>
      </c>
      <c r="E10" s="27" t="s">
        <v>113</v>
      </c>
      <c r="F10" s="28" t="s">
        <v>108</v>
      </c>
    </row>
    <row r="11" spans="1:6" x14ac:dyDescent="0.3">
      <c r="A11" s="37">
        <v>1</v>
      </c>
      <c r="B11" s="31" t="s">
        <v>234</v>
      </c>
      <c r="C11" s="31">
        <v>11</v>
      </c>
      <c r="D11" s="31" t="s">
        <v>133</v>
      </c>
      <c r="E11" s="31" t="s">
        <v>235</v>
      </c>
      <c r="F11" s="38" t="s">
        <v>157</v>
      </c>
    </row>
    <row r="12" spans="1:6" x14ac:dyDescent="0.3">
      <c r="A12" s="37"/>
      <c r="B12" s="31"/>
      <c r="C12" s="31"/>
      <c r="D12" s="31"/>
      <c r="E12" s="31"/>
      <c r="F12" s="38"/>
    </row>
    <row r="13" spans="1:6" ht="15" thickBot="1" x14ac:dyDescent="0.35">
      <c r="A13" s="39"/>
      <c r="B13" s="40"/>
      <c r="C13" s="40"/>
      <c r="D13" s="40"/>
      <c r="E13" s="40"/>
      <c r="F13" s="41"/>
    </row>
    <row r="14" spans="1:6" x14ac:dyDescent="0.3">
      <c r="A14" s="99"/>
      <c r="B14" s="100"/>
    </row>
    <row r="15" spans="1:6" x14ac:dyDescent="0.3">
      <c r="A15" s="99"/>
    </row>
    <row r="16" spans="1:6" x14ac:dyDescent="0.3">
      <c r="A16" s="99"/>
    </row>
    <row r="17" spans="1:3" x14ac:dyDescent="0.3">
      <c r="A17" s="99"/>
    </row>
    <row r="18" spans="1:3" x14ac:dyDescent="0.3">
      <c r="A18" s="99"/>
      <c r="C18" s="100"/>
    </row>
  </sheetData>
  <dataValidations count="1">
    <dataValidation type="whole" allowBlank="1" showInputMessage="1" showErrorMessage="1" sqref="C11:C13" xr:uid="{2918C58A-D79B-424A-B6BE-D3210F0CC545}">
      <formula1>1</formula1>
      <formula2>100</formula2>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6">
        <x14:dataValidation type="list" allowBlank="1" showInputMessage="1" showErrorMessage="1" xr:uid="{3272175F-F0A1-4869-9312-117728D9E99A}">
          <x14:formula1>
            <xm:f>'Drop downs'!$A$2:$A$4</xm:f>
          </x14:formula1>
          <xm:sqref>C7:C9 C19:C21</xm:sqref>
        </x14:dataValidation>
        <x14:dataValidation type="list" allowBlank="1" showInputMessage="1" showErrorMessage="1" xr:uid="{13922D3B-1781-4571-95C8-9043ADE8B14D}">
          <x14:formula1>
            <xm:f>'Drop downs'!$A$5:$A$6</xm:f>
          </x14:formula1>
          <xm:sqref>D11:D13 E19:F21</xm:sqref>
        </x14:dataValidation>
        <x14:dataValidation type="list" allowBlank="1" showInputMessage="1" showErrorMessage="1" xr:uid="{04D5FC32-84A3-41C6-93E8-DC4A76E19A93}">
          <x14:formula1>
            <xm:f>'Drop downs'!$A$7:$A$8</xm:f>
          </x14:formula1>
          <xm:sqref>B15:B17</xm:sqref>
        </x14:dataValidation>
        <x14:dataValidation type="list" allowBlank="1" showInputMessage="1" showErrorMessage="1" xr:uid="{5C8BF411-9BD3-41A3-8668-08CBB3296BAE}">
          <x14:formula1>
            <xm:f>'Drop downs'!$A$9:$A$10</xm:f>
          </x14:formula1>
          <xm:sqref>C15:C17</xm:sqref>
        </x14:dataValidation>
        <x14:dataValidation type="list" allowBlank="1" showInputMessage="1" showErrorMessage="1" xr:uid="{9C12DE4C-4CCF-4B1C-B403-3CACD4D3087D}">
          <x14:formula1>
            <xm:f>'Drop downs'!$A$12:$A$17</xm:f>
          </x14:formula1>
          <xm:sqref>D15:D17</xm:sqref>
        </x14:dataValidation>
        <x14:dataValidation type="list" allowBlank="1" showInputMessage="1" showErrorMessage="1" xr:uid="{722B1844-EDE3-435E-AE82-506C12480505}">
          <x14:formula1>
            <xm:f>'Drop downs'!$A$7:$A$13</xm:f>
          </x14:formula1>
          <xm:sqref>F12:F13 F11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8CD3C-0DE9-44CE-94A3-2315EA99A3BB}">
  <dimension ref="A1:P242"/>
  <sheetViews>
    <sheetView topLeftCell="A127" workbookViewId="0">
      <selection activeCell="A172" sqref="A172"/>
    </sheetView>
  </sheetViews>
  <sheetFormatPr defaultRowHeight="14.4" x14ac:dyDescent="0.3"/>
  <cols>
    <col min="1" max="1" width="106" customWidth="1"/>
  </cols>
  <sheetData>
    <row r="1" spans="1:1" ht="25.8" x14ac:dyDescent="0.5">
      <c r="A1" s="43" t="s">
        <v>123</v>
      </c>
    </row>
    <row r="3" spans="1:1" ht="25.8" x14ac:dyDescent="0.5">
      <c r="A3" s="43" t="s">
        <v>124</v>
      </c>
    </row>
    <row r="4" spans="1:1" ht="15.6" x14ac:dyDescent="0.3">
      <c r="A4" s="12" t="s">
        <v>127</v>
      </c>
    </row>
    <row r="5" spans="1:1" ht="15.6" x14ac:dyDescent="0.3">
      <c r="A5" s="12" t="s">
        <v>128</v>
      </c>
    </row>
    <row r="7" spans="1:1" ht="25.8" x14ac:dyDescent="0.5">
      <c r="A7" s="43" t="s">
        <v>125</v>
      </c>
    </row>
    <row r="8" spans="1:1" ht="18" x14ac:dyDescent="0.35">
      <c r="A8" s="2" t="s">
        <v>23</v>
      </c>
    </row>
    <row r="9" spans="1:1" ht="15.6" x14ac:dyDescent="0.3">
      <c r="A9" s="3" t="s">
        <v>24</v>
      </c>
    </row>
    <row r="10" spans="1:1" ht="33.6" customHeight="1" x14ac:dyDescent="0.3">
      <c r="A10" s="4" t="s">
        <v>25</v>
      </c>
    </row>
    <row r="11" spans="1:1" ht="15.6" x14ac:dyDescent="0.3">
      <c r="A11" s="4"/>
    </row>
    <row r="12" spans="1:1" ht="15.6" x14ac:dyDescent="0.3">
      <c r="A12" s="3" t="s">
        <v>26</v>
      </c>
    </row>
    <row r="13" spans="1:1" ht="43.2" customHeight="1" x14ac:dyDescent="0.3">
      <c r="A13" s="4" t="s">
        <v>27</v>
      </c>
    </row>
    <row r="14" spans="1:1" ht="15.6" x14ac:dyDescent="0.3">
      <c r="A14" s="4"/>
    </row>
    <row r="15" spans="1:1" ht="15.6" x14ac:dyDescent="0.3">
      <c r="A15" s="3" t="s">
        <v>28</v>
      </c>
    </row>
    <row r="16" spans="1:1" ht="52.8" customHeight="1" x14ac:dyDescent="0.3">
      <c r="A16" s="4" t="s">
        <v>29</v>
      </c>
    </row>
    <row r="17" spans="1:1" ht="71.400000000000006" customHeight="1" x14ac:dyDescent="0.3">
      <c r="A17" s="4" t="s">
        <v>73</v>
      </c>
    </row>
    <row r="18" spans="1:1" ht="15.6" x14ac:dyDescent="0.3">
      <c r="A18" s="4"/>
    </row>
    <row r="19" spans="1:1" ht="15.6" x14ac:dyDescent="0.3">
      <c r="A19" s="3" t="s">
        <v>30</v>
      </c>
    </row>
    <row r="20" spans="1:1" ht="43.2" customHeight="1" x14ac:dyDescent="0.3">
      <c r="A20" s="4" t="s">
        <v>65</v>
      </c>
    </row>
    <row r="21" spans="1:1" ht="17.399999999999999" customHeight="1" x14ac:dyDescent="0.3">
      <c r="A21" s="4"/>
    </row>
    <row r="22" spans="1:1" ht="15.6" customHeight="1" x14ac:dyDescent="0.3">
      <c r="A22" s="4" t="s">
        <v>222</v>
      </c>
    </row>
    <row r="23" spans="1:1" ht="15.6" x14ac:dyDescent="0.3">
      <c r="A23" s="4"/>
    </row>
    <row r="24" spans="1:1" ht="67.8" customHeight="1" x14ac:dyDescent="0.3">
      <c r="A24" s="4" t="s">
        <v>63</v>
      </c>
    </row>
    <row r="26" spans="1:1" ht="18" x14ac:dyDescent="0.35">
      <c r="A26" s="2" t="s">
        <v>31</v>
      </c>
    </row>
    <row r="27" spans="1:1" ht="31.2" x14ac:dyDescent="0.3">
      <c r="A27" s="5" t="s">
        <v>64</v>
      </c>
    </row>
    <row r="28" spans="1:1" ht="15.6" x14ac:dyDescent="0.3">
      <c r="A28" s="5"/>
    </row>
    <row r="29" spans="1:1" ht="31.2" x14ac:dyDescent="0.3">
      <c r="A29" s="4" t="s">
        <v>223</v>
      </c>
    </row>
    <row r="30" spans="1:1" ht="15.6" x14ac:dyDescent="0.3">
      <c r="A30" s="5"/>
    </row>
    <row r="31" spans="1:1" ht="18" x14ac:dyDescent="0.35">
      <c r="A31" s="2" t="s">
        <v>32</v>
      </c>
    </row>
    <row r="32" spans="1:1" ht="15.6" x14ac:dyDescent="0.3">
      <c r="A32" s="5" t="s">
        <v>33</v>
      </c>
    </row>
    <row r="33" spans="1:1" ht="15.6" x14ac:dyDescent="0.3">
      <c r="A33" s="5"/>
    </row>
    <row r="34" spans="1:1" ht="31.2" x14ac:dyDescent="0.3">
      <c r="A34" s="4" t="s">
        <v>224</v>
      </c>
    </row>
    <row r="36" spans="1:1" ht="18" x14ac:dyDescent="0.35">
      <c r="A36" s="2" t="s">
        <v>34</v>
      </c>
    </row>
    <row r="37" spans="1:1" x14ac:dyDescent="0.3">
      <c r="A37" s="6"/>
    </row>
    <row r="38" spans="1:1" ht="15.6" x14ac:dyDescent="0.3">
      <c r="A38" s="3" t="s">
        <v>24</v>
      </c>
    </row>
    <row r="39" spans="1:1" ht="15.6" x14ac:dyDescent="0.3">
      <c r="A39" s="4" t="s">
        <v>35</v>
      </c>
    </row>
    <row r="40" spans="1:1" ht="15.6" x14ac:dyDescent="0.3">
      <c r="A40" s="4"/>
    </row>
    <row r="41" spans="1:1" ht="15.6" x14ac:dyDescent="0.3">
      <c r="A41" s="3" t="s">
        <v>26</v>
      </c>
    </row>
    <row r="42" spans="1:1" ht="31.2" x14ac:dyDescent="0.3">
      <c r="A42" s="4" t="s">
        <v>36</v>
      </c>
    </row>
    <row r="43" spans="1:1" ht="15.6" x14ac:dyDescent="0.3">
      <c r="A43" s="4"/>
    </row>
    <row r="44" spans="1:1" ht="15.6" x14ac:dyDescent="0.3">
      <c r="A44" s="3" t="s">
        <v>28</v>
      </c>
    </row>
    <row r="45" spans="1:1" ht="15.6" x14ac:dyDescent="0.3">
      <c r="A45" s="4" t="s">
        <v>37</v>
      </c>
    </row>
    <row r="46" spans="1:1" ht="15.6" x14ac:dyDescent="0.3">
      <c r="A46" s="4"/>
    </row>
    <row r="47" spans="1:1" ht="15.6" x14ac:dyDescent="0.3">
      <c r="A47" s="3" t="s">
        <v>30</v>
      </c>
    </row>
    <row r="48" spans="1:1" ht="15.6" x14ac:dyDescent="0.3">
      <c r="A48" s="4" t="s">
        <v>66</v>
      </c>
    </row>
    <row r="49" spans="1:1" ht="15.6" x14ac:dyDescent="0.3">
      <c r="A49" s="4"/>
    </row>
    <row r="50" spans="1:1" ht="31.2" x14ac:dyDescent="0.3">
      <c r="A50" s="4" t="s">
        <v>225</v>
      </c>
    </row>
    <row r="52" spans="1:1" ht="18" x14ac:dyDescent="0.35">
      <c r="A52" s="2" t="s">
        <v>38</v>
      </c>
    </row>
    <row r="53" spans="1:1" ht="15.6" x14ac:dyDescent="0.3">
      <c r="A53" s="3"/>
    </row>
    <row r="54" spans="1:1" ht="15.6" x14ac:dyDescent="0.3">
      <c r="A54" s="3" t="s">
        <v>24</v>
      </c>
    </row>
    <row r="55" spans="1:1" ht="15.6" x14ac:dyDescent="0.3">
      <c r="A55" s="4" t="s">
        <v>39</v>
      </c>
    </row>
    <row r="56" spans="1:1" ht="15.6" x14ac:dyDescent="0.3">
      <c r="A56" s="4"/>
    </row>
    <row r="57" spans="1:1" ht="15.6" x14ac:dyDescent="0.3">
      <c r="A57" s="3" t="s">
        <v>26</v>
      </c>
    </row>
    <row r="58" spans="1:1" ht="31.2" x14ac:dyDescent="0.3">
      <c r="A58" s="4" t="s">
        <v>67</v>
      </c>
    </row>
    <row r="59" spans="1:1" ht="15.6" x14ac:dyDescent="0.3">
      <c r="A59" s="4"/>
    </row>
    <row r="60" spans="1:1" ht="15.6" x14ac:dyDescent="0.3">
      <c r="A60" s="3" t="s">
        <v>28</v>
      </c>
    </row>
    <row r="61" spans="1:1" ht="15.6" x14ac:dyDescent="0.3">
      <c r="A61" s="4" t="s">
        <v>40</v>
      </c>
    </row>
    <row r="62" spans="1:1" ht="46.8" x14ac:dyDescent="0.3">
      <c r="A62" s="4" t="s">
        <v>41</v>
      </c>
    </row>
    <row r="63" spans="1:1" ht="15.6" x14ac:dyDescent="0.3">
      <c r="A63" s="4"/>
    </row>
    <row r="64" spans="1:1" ht="15.6" x14ac:dyDescent="0.3">
      <c r="A64" s="3" t="s">
        <v>30</v>
      </c>
    </row>
    <row r="65" spans="1:1" ht="46.8" x14ac:dyDescent="0.3">
      <c r="A65" s="4" t="s">
        <v>97</v>
      </c>
    </row>
    <row r="67" spans="1:1" ht="18" x14ac:dyDescent="0.35">
      <c r="A67" s="2" t="s">
        <v>42</v>
      </c>
    </row>
    <row r="68" spans="1:1" ht="15.6" x14ac:dyDescent="0.3">
      <c r="A68" s="3"/>
    </row>
    <row r="69" spans="1:1" ht="15.6" x14ac:dyDescent="0.3">
      <c r="A69" s="3" t="s">
        <v>24</v>
      </c>
    </row>
    <row r="70" spans="1:1" ht="15.6" x14ac:dyDescent="0.3">
      <c r="A70" s="4" t="s">
        <v>43</v>
      </c>
    </row>
    <row r="71" spans="1:1" ht="15.6" x14ac:dyDescent="0.3">
      <c r="A71" s="3"/>
    </row>
    <row r="72" spans="1:1" ht="15.6" x14ac:dyDescent="0.3">
      <c r="A72" s="3" t="s">
        <v>26</v>
      </c>
    </row>
    <row r="73" spans="1:1" ht="31.2" x14ac:dyDescent="0.3">
      <c r="A73" s="4" t="s">
        <v>44</v>
      </c>
    </row>
    <row r="74" spans="1:1" ht="15.6" x14ac:dyDescent="0.3">
      <c r="A74" s="4"/>
    </row>
    <row r="75" spans="1:1" ht="15.6" x14ac:dyDescent="0.3">
      <c r="A75" s="3" t="s">
        <v>45</v>
      </c>
    </row>
    <row r="76" spans="1:1" ht="62.4" x14ac:dyDescent="0.3">
      <c r="A76" s="4" t="s">
        <v>46</v>
      </c>
    </row>
    <row r="77" spans="1:1" ht="46.8" x14ac:dyDescent="0.3">
      <c r="A77" s="4" t="s">
        <v>47</v>
      </c>
    </row>
    <row r="78" spans="1:1" ht="15.6" x14ac:dyDescent="0.3">
      <c r="A78" s="4"/>
    </row>
    <row r="79" spans="1:1" ht="31.2" x14ac:dyDescent="0.3">
      <c r="A79" s="4" t="s">
        <v>48</v>
      </c>
    </row>
    <row r="80" spans="1:1" ht="31.2" x14ac:dyDescent="0.3">
      <c r="A80" s="4" t="s">
        <v>68</v>
      </c>
    </row>
    <row r="81" spans="1:1" ht="15.6" x14ac:dyDescent="0.3">
      <c r="A81" s="4"/>
    </row>
    <row r="82" spans="1:1" ht="15.6" x14ac:dyDescent="0.3">
      <c r="A82" s="4" t="s">
        <v>49</v>
      </c>
    </row>
    <row r="83" spans="1:1" x14ac:dyDescent="0.3">
      <c r="A83" s="7"/>
    </row>
    <row r="84" spans="1:1" ht="15.6" x14ac:dyDescent="0.3">
      <c r="A84" s="8" t="s">
        <v>50</v>
      </c>
    </row>
    <row r="85" spans="1:1" ht="15.6" x14ac:dyDescent="0.3">
      <c r="A85" s="8" t="s">
        <v>51</v>
      </c>
    </row>
    <row r="86" spans="1:1" ht="15.6" x14ac:dyDescent="0.3">
      <c r="A86" s="8"/>
    </row>
    <row r="87" spans="1:1" ht="15.6" x14ac:dyDescent="0.3">
      <c r="A87" s="4" t="s">
        <v>71</v>
      </c>
    </row>
    <row r="88" spans="1:1" ht="31.2" x14ac:dyDescent="0.3">
      <c r="A88" s="16" t="s">
        <v>72</v>
      </c>
    </row>
    <row r="89" spans="1:1" ht="15.6" x14ac:dyDescent="0.3">
      <c r="A89" s="4"/>
    </row>
    <row r="90" spans="1:1" ht="15.6" x14ac:dyDescent="0.3">
      <c r="A90" s="4"/>
    </row>
    <row r="91" spans="1:1" ht="15.6" x14ac:dyDescent="0.3">
      <c r="A91" s="24" t="s">
        <v>69</v>
      </c>
    </row>
    <row r="92" spans="1:1" ht="15.6" x14ac:dyDescent="0.3">
      <c r="A92" s="24"/>
    </row>
    <row r="93" spans="1:1" ht="46.8" x14ac:dyDescent="0.3">
      <c r="A93" s="24" t="s">
        <v>114</v>
      </c>
    </row>
    <row r="94" spans="1:1" ht="31.2" x14ac:dyDescent="0.3">
      <c r="A94" s="24" t="s">
        <v>139</v>
      </c>
    </row>
    <row r="95" spans="1:1" ht="15.6" x14ac:dyDescent="0.3">
      <c r="A95" s="24" t="s">
        <v>140</v>
      </c>
    </row>
    <row r="96" spans="1:1" ht="15.6" x14ac:dyDescent="0.3">
      <c r="A96" s="4"/>
    </row>
    <row r="97" spans="1:1" ht="15.6" x14ac:dyDescent="0.3">
      <c r="A97" s="4"/>
    </row>
    <row r="98" spans="1:1" ht="15.6" x14ac:dyDescent="0.3">
      <c r="A98" s="3" t="s">
        <v>30</v>
      </c>
    </row>
    <row r="99" spans="1:1" ht="31.2" x14ac:dyDescent="0.3">
      <c r="A99" s="4" t="s">
        <v>52</v>
      </c>
    </row>
    <row r="100" spans="1:1" ht="15.6" x14ac:dyDescent="0.3">
      <c r="A100" s="4"/>
    </row>
    <row r="101" spans="1:1" ht="15.6" x14ac:dyDescent="0.3">
      <c r="A101" s="4" t="s">
        <v>79</v>
      </c>
    </row>
    <row r="102" spans="1:1" ht="15.6" x14ac:dyDescent="0.3">
      <c r="A102" s="4"/>
    </row>
    <row r="104" spans="1:1" ht="18" x14ac:dyDescent="0.35">
      <c r="A104" s="2" t="s">
        <v>53</v>
      </c>
    </row>
    <row r="105" spans="1:1" ht="15.6" x14ac:dyDescent="0.3">
      <c r="A105" s="3"/>
    </row>
    <row r="106" spans="1:1" ht="15.6" x14ac:dyDescent="0.3">
      <c r="A106" s="3" t="s">
        <v>24</v>
      </c>
    </row>
    <row r="107" spans="1:1" ht="15.6" x14ac:dyDescent="0.3">
      <c r="A107" s="4" t="s">
        <v>54</v>
      </c>
    </row>
    <row r="108" spans="1:1" ht="15.6" x14ac:dyDescent="0.3">
      <c r="A108" s="3"/>
    </row>
    <row r="109" spans="1:1" ht="15.6" x14ac:dyDescent="0.3">
      <c r="A109" s="3" t="s">
        <v>26</v>
      </c>
    </row>
    <row r="110" spans="1:1" ht="15.6" x14ac:dyDescent="0.3">
      <c r="A110" s="4" t="s">
        <v>44</v>
      </c>
    </row>
    <row r="111" spans="1:1" ht="15.6" x14ac:dyDescent="0.3">
      <c r="A111" s="4"/>
    </row>
    <row r="112" spans="1:1" ht="15.6" x14ac:dyDescent="0.3">
      <c r="A112" s="3" t="s">
        <v>45</v>
      </c>
    </row>
    <row r="113" spans="1:1" ht="46.8" x14ac:dyDescent="0.3">
      <c r="A113" s="4" t="s">
        <v>55</v>
      </c>
    </row>
    <row r="114" spans="1:1" ht="31.2" x14ac:dyDescent="0.3">
      <c r="A114" s="4" t="s">
        <v>48</v>
      </c>
    </row>
    <row r="115" spans="1:1" ht="31.2" x14ac:dyDescent="0.3">
      <c r="A115" s="4" t="s">
        <v>68</v>
      </c>
    </row>
    <row r="116" spans="1:1" ht="15.6" x14ac:dyDescent="0.3">
      <c r="A116" s="4"/>
    </row>
    <row r="117" spans="1:1" ht="15.6" x14ac:dyDescent="0.3">
      <c r="A117" s="4" t="s">
        <v>49</v>
      </c>
    </row>
    <row r="118" spans="1:1" x14ac:dyDescent="0.3">
      <c r="A118" s="7"/>
    </row>
    <row r="119" spans="1:1" ht="15.6" x14ac:dyDescent="0.3">
      <c r="A119" s="8" t="s">
        <v>50</v>
      </c>
    </row>
    <row r="120" spans="1:1" ht="15.6" x14ac:dyDescent="0.3">
      <c r="A120" s="8" t="s">
        <v>51</v>
      </c>
    </row>
    <row r="121" spans="1:1" ht="15.6" x14ac:dyDescent="0.3">
      <c r="A121" s="8"/>
    </row>
    <row r="122" spans="1:1" ht="15.6" x14ac:dyDescent="0.3">
      <c r="A122" s="4" t="s">
        <v>71</v>
      </c>
    </row>
    <row r="123" spans="1:1" ht="31.2" x14ac:dyDescent="0.3">
      <c r="A123" s="16" t="s">
        <v>72</v>
      </c>
    </row>
    <row r="124" spans="1:1" ht="15.6" x14ac:dyDescent="0.3">
      <c r="A124" s="16"/>
    </row>
    <row r="125" spans="1:1" ht="15.6" x14ac:dyDescent="0.3">
      <c r="A125" s="3" t="s">
        <v>30</v>
      </c>
    </row>
    <row r="126" spans="1:1" ht="15.6" x14ac:dyDescent="0.3">
      <c r="A126" s="4" t="s">
        <v>56</v>
      </c>
    </row>
    <row r="127" spans="1:1" ht="15.6" x14ac:dyDescent="0.3">
      <c r="A127" s="4" t="s">
        <v>79</v>
      </c>
    </row>
    <row r="128" spans="1:1" ht="15.6" x14ac:dyDescent="0.3">
      <c r="A128" s="4"/>
    </row>
    <row r="129" spans="1:1" ht="15.6" x14ac:dyDescent="0.3">
      <c r="A129" s="4"/>
    </row>
    <row r="131" spans="1:1" ht="18" x14ac:dyDescent="0.35">
      <c r="A131" s="2" t="s">
        <v>57</v>
      </c>
    </row>
    <row r="132" spans="1:1" ht="15.6" x14ac:dyDescent="0.3">
      <c r="A132" s="3"/>
    </row>
    <row r="133" spans="1:1" ht="15.6" x14ac:dyDescent="0.3">
      <c r="A133" s="3" t="s">
        <v>24</v>
      </c>
    </row>
    <row r="134" spans="1:1" ht="15.6" x14ac:dyDescent="0.3">
      <c r="A134" s="4" t="s">
        <v>58</v>
      </c>
    </row>
    <row r="135" spans="1:1" ht="15.6" x14ac:dyDescent="0.3">
      <c r="A135" s="3"/>
    </row>
    <row r="136" spans="1:1" ht="15.6" x14ac:dyDescent="0.3">
      <c r="A136" s="3" t="s">
        <v>26</v>
      </c>
    </row>
    <row r="137" spans="1:1" ht="15.6" x14ac:dyDescent="0.3">
      <c r="A137" s="4" t="s">
        <v>44</v>
      </c>
    </row>
    <row r="138" spans="1:1" ht="15.6" x14ac:dyDescent="0.3">
      <c r="A138" s="4"/>
    </row>
    <row r="139" spans="1:1" ht="15.6" x14ac:dyDescent="0.3">
      <c r="A139" s="3" t="s">
        <v>45</v>
      </c>
    </row>
    <row r="140" spans="1:1" ht="46.8" x14ac:dyDescent="0.3">
      <c r="A140" s="4" t="s">
        <v>59</v>
      </c>
    </row>
    <row r="141" spans="1:1" ht="31.2" x14ac:dyDescent="0.3">
      <c r="A141" s="4" t="s">
        <v>48</v>
      </c>
    </row>
    <row r="142" spans="1:1" ht="31.2" x14ac:dyDescent="0.3">
      <c r="A142" s="4" t="s">
        <v>68</v>
      </c>
    </row>
    <row r="143" spans="1:1" ht="15.6" x14ac:dyDescent="0.3">
      <c r="A143" s="4"/>
    </row>
    <row r="144" spans="1:1" ht="15.6" x14ac:dyDescent="0.3">
      <c r="A144" s="4" t="s">
        <v>49</v>
      </c>
    </row>
    <row r="145" spans="1:1" x14ac:dyDescent="0.3">
      <c r="A145" s="7"/>
    </row>
    <row r="146" spans="1:1" ht="15.6" x14ac:dyDescent="0.3">
      <c r="A146" s="8" t="s">
        <v>50</v>
      </c>
    </row>
    <row r="147" spans="1:1" ht="15.6" x14ac:dyDescent="0.3">
      <c r="A147" s="8" t="s">
        <v>51</v>
      </c>
    </row>
    <row r="148" spans="1:1" ht="15.6" x14ac:dyDescent="0.3">
      <c r="A148" s="8"/>
    </row>
    <row r="149" spans="1:1" ht="15.6" x14ac:dyDescent="0.3">
      <c r="A149" s="4" t="s">
        <v>71</v>
      </c>
    </row>
    <row r="150" spans="1:1" ht="31.2" x14ac:dyDescent="0.3">
      <c r="A150" s="16" t="s">
        <v>72</v>
      </c>
    </row>
    <row r="151" spans="1:1" ht="15.6" x14ac:dyDescent="0.3">
      <c r="A151" s="16"/>
    </row>
    <row r="152" spans="1:1" ht="15.6" x14ac:dyDescent="0.3">
      <c r="A152" s="3" t="s">
        <v>30</v>
      </c>
    </row>
    <row r="153" spans="1:1" ht="15.6" x14ac:dyDescent="0.3">
      <c r="A153" s="4" t="s">
        <v>60</v>
      </c>
    </row>
    <row r="154" spans="1:1" ht="15.6" x14ac:dyDescent="0.3">
      <c r="A154" s="4"/>
    </row>
    <row r="155" spans="1:1" ht="15.6" x14ac:dyDescent="0.3">
      <c r="A155" s="4" t="s">
        <v>79</v>
      </c>
    </row>
    <row r="156" spans="1:1" ht="15.6" x14ac:dyDescent="0.3">
      <c r="A156" s="4"/>
    </row>
    <row r="157" spans="1:1" ht="15.6" x14ac:dyDescent="0.3">
      <c r="A157" s="4"/>
    </row>
    <row r="159" spans="1:1" ht="18" x14ac:dyDescent="0.35">
      <c r="A159" s="2" t="s">
        <v>187</v>
      </c>
    </row>
    <row r="160" spans="1:1" ht="15.6" x14ac:dyDescent="0.3">
      <c r="A160" s="3"/>
    </row>
    <row r="161" spans="1:16" ht="15.6" x14ac:dyDescent="0.3">
      <c r="A161" s="3" t="s">
        <v>24</v>
      </c>
    </row>
    <row r="162" spans="1:16" ht="31.2" x14ac:dyDescent="0.3">
      <c r="A162" s="4" t="s">
        <v>70</v>
      </c>
    </row>
    <row r="163" spans="1:16" ht="15.6" x14ac:dyDescent="0.3">
      <c r="A163" s="4"/>
    </row>
    <row r="164" spans="1:16" ht="15.6" x14ac:dyDescent="0.3">
      <c r="A164" s="3" t="s">
        <v>26</v>
      </c>
    </row>
    <row r="165" spans="1:16" ht="15.6" x14ac:dyDescent="0.3">
      <c r="A165" s="4" t="s">
        <v>84</v>
      </c>
    </row>
    <row r="166" spans="1:16" x14ac:dyDescent="0.3">
      <c r="A166" s="9"/>
    </row>
    <row r="167" spans="1:16" ht="15.6" x14ac:dyDescent="0.3">
      <c r="A167" s="3" t="s">
        <v>28</v>
      </c>
    </row>
    <row r="168" spans="1:16" ht="15.6" x14ac:dyDescent="0.3">
      <c r="A168" s="24" t="s">
        <v>115</v>
      </c>
      <c r="P168" t="s">
        <v>99</v>
      </c>
    </row>
    <row r="169" spans="1:16" ht="15.6" x14ac:dyDescent="0.3">
      <c r="A169" s="24" t="s">
        <v>226</v>
      </c>
    </row>
    <row r="170" spans="1:16" ht="15.6" x14ac:dyDescent="0.3">
      <c r="A170" s="24" t="s">
        <v>227</v>
      </c>
      <c r="C170" t="s">
        <v>98</v>
      </c>
    </row>
    <row r="171" spans="1:16" ht="15.6" x14ac:dyDescent="0.3">
      <c r="A171" s="24" t="s">
        <v>116</v>
      </c>
    </row>
    <row r="172" spans="1:16" ht="15.6" x14ac:dyDescent="0.3">
      <c r="A172" s="42" t="s">
        <v>117</v>
      </c>
    </row>
    <row r="173" spans="1:16" ht="15.6" x14ac:dyDescent="0.3">
      <c r="A173" s="42" t="s">
        <v>118</v>
      </c>
    </row>
    <row r="174" spans="1:16" ht="15.6" x14ac:dyDescent="0.3">
      <c r="A174" s="42" t="s">
        <v>119</v>
      </c>
    </row>
    <row r="175" spans="1:16" ht="15.6" x14ac:dyDescent="0.3">
      <c r="A175" s="42" t="s">
        <v>121</v>
      </c>
    </row>
    <row r="176" spans="1:16" ht="15.6" x14ac:dyDescent="0.3">
      <c r="A176" s="42" t="s">
        <v>120</v>
      </c>
    </row>
    <row r="177" spans="1:1" ht="15.6" x14ac:dyDescent="0.3">
      <c r="A177" s="42" t="s">
        <v>122</v>
      </c>
    </row>
    <row r="178" spans="1:1" x14ac:dyDescent="0.3">
      <c r="A178" s="7"/>
    </row>
    <row r="179" spans="1:1" ht="15.6" x14ac:dyDescent="0.3">
      <c r="A179" s="3" t="s">
        <v>30</v>
      </c>
    </row>
    <row r="180" spans="1:1" x14ac:dyDescent="0.3">
      <c r="A180" s="6"/>
    </row>
    <row r="181" spans="1:1" ht="31.2" x14ac:dyDescent="0.3">
      <c r="A181" s="4" t="s">
        <v>189</v>
      </c>
    </row>
    <row r="182" spans="1:1" ht="15.6" x14ac:dyDescent="0.3">
      <c r="A182" s="4" t="s">
        <v>188</v>
      </c>
    </row>
    <row r="183" spans="1:1" ht="18" x14ac:dyDescent="0.35">
      <c r="A183" s="2" t="s">
        <v>190</v>
      </c>
    </row>
    <row r="184" spans="1:1" ht="15.6" x14ac:dyDescent="0.3">
      <c r="A184" s="3"/>
    </row>
    <row r="185" spans="1:1" ht="15.6" x14ac:dyDescent="0.3">
      <c r="A185" s="3" t="s">
        <v>24</v>
      </c>
    </row>
    <row r="186" spans="1:1" ht="31.2" x14ac:dyDescent="0.3">
      <c r="A186" s="4" t="s">
        <v>191</v>
      </c>
    </row>
    <row r="187" spans="1:1" ht="15.6" x14ac:dyDescent="0.3">
      <c r="A187" s="4"/>
    </row>
    <row r="188" spans="1:1" ht="15.6" x14ac:dyDescent="0.3">
      <c r="A188" s="3" t="s">
        <v>26</v>
      </c>
    </row>
    <row r="189" spans="1:1" ht="15.6" x14ac:dyDescent="0.3">
      <c r="A189" s="4" t="s">
        <v>192</v>
      </c>
    </row>
    <row r="190" spans="1:1" x14ac:dyDescent="0.3">
      <c r="A190" s="9"/>
    </row>
    <row r="191" spans="1:1" ht="15.6" x14ac:dyDescent="0.3">
      <c r="A191" s="3" t="s">
        <v>28</v>
      </c>
    </row>
    <row r="192" spans="1:1" ht="15.6" x14ac:dyDescent="0.3">
      <c r="A192" s="24" t="s">
        <v>194</v>
      </c>
    </row>
    <row r="193" spans="1:1" ht="15.6" x14ac:dyDescent="0.3">
      <c r="A193" s="24" t="s">
        <v>195</v>
      </c>
    </row>
    <row r="194" spans="1:1" ht="15.6" x14ac:dyDescent="0.3">
      <c r="A194" s="24" t="s">
        <v>196</v>
      </c>
    </row>
    <row r="195" spans="1:1" ht="31.2" x14ac:dyDescent="0.3">
      <c r="A195" s="24" t="s">
        <v>197</v>
      </c>
    </row>
    <row r="196" spans="1:1" ht="15.6" x14ac:dyDescent="0.3">
      <c r="A196" s="24" t="s">
        <v>198</v>
      </c>
    </row>
    <row r="197" spans="1:1" ht="15.6" x14ac:dyDescent="0.3">
      <c r="A197" s="24"/>
    </row>
    <row r="198" spans="1:1" ht="15.6" x14ac:dyDescent="0.3">
      <c r="A198" s="3" t="s">
        <v>30</v>
      </c>
    </row>
    <row r="199" spans="1:1" x14ac:dyDescent="0.3">
      <c r="A199" s="6"/>
    </row>
    <row r="200" spans="1:1" ht="31.2" x14ac:dyDescent="0.3">
      <c r="A200" s="4" t="s">
        <v>193</v>
      </c>
    </row>
    <row r="202" spans="1:1" ht="15.6" x14ac:dyDescent="0.3">
      <c r="A202" s="10" t="s">
        <v>199</v>
      </c>
    </row>
    <row r="203" spans="1:1" ht="15.6" x14ac:dyDescent="0.3">
      <c r="A203" s="10" t="s">
        <v>162</v>
      </c>
    </row>
    <row r="204" spans="1:1" ht="15.6" x14ac:dyDescent="0.3">
      <c r="A204" s="11" t="s">
        <v>203</v>
      </c>
    </row>
    <row r="205" spans="1:1" ht="15.6" x14ac:dyDescent="0.3">
      <c r="A205" s="11" t="s">
        <v>204</v>
      </c>
    </row>
    <row r="206" spans="1:1" ht="15.6" x14ac:dyDescent="0.3">
      <c r="A206" s="11" t="s">
        <v>205</v>
      </c>
    </row>
    <row r="207" spans="1:1" ht="15.6" x14ac:dyDescent="0.3">
      <c r="A207" s="11" t="s">
        <v>206</v>
      </c>
    </row>
    <row r="208" spans="1:1" ht="15.6" x14ac:dyDescent="0.3">
      <c r="A208" s="11" t="s">
        <v>207</v>
      </c>
    </row>
    <row r="209" spans="1:1" ht="15.6" x14ac:dyDescent="0.3">
      <c r="A209" s="11" t="s">
        <v>208</v>
      </c>
    </row>
    <row r="210" spans="1:1" ht="15.6" x14ac:dyDescent="0.3">
      <c r="A210" s="11" t="s">
        <v>209</v>
      </c>
    </row>
    <row r="211" spans="1:1" ht="15.6" x14ac:dyDescent="0.3">
      <c r="A211" s="11" t="s">
        <v>210</v>
      </c>
    </row>
    <row r="212" spans="1:1" ht="15.6" x14ac:dyDescent="0.3">
      <c r="A212" s="12"/>
    </row>
    <row r="213" spans="1:1" ht="15.6" x14ac:dyDescent="0.3">
      <c r="A213" s="13" t="s">
        <v>200</v>
      </c>
    </row>
    <row r="214" spans="1:1" ht="15.6" x14ac:dyDescent="0.3">
      <c r="A214" s="14" t="s">
        <v>211</v>
      </c>
    </row>
    <row r="215" spans="1:1" ht="15.6" x14ac:dyDescent="0.3">
      <c r="A215" s="14" t="s">
        <v>212</v>
      </c>
    </row>
    <row r="216" spans="1:1" ht="15.6" x14ac:dyDescent="0.3">
      <c r="A216" s="14" t="s">
        <v>213</v>
      </c>
    </row>
    <row r="217" spans="1:1" ht="15.6" x14ac:dyDescent="0.3">
      <c r="A217" s="14" t="s">
        <v>212</v>
      </c>
    </row>
    <row r="218" spans="1:1" ht="15.6" x14ac:dyDescent="0.3">
      <c r="A218" s="12"/>
    </row>
    <row r="219" spans="1:1" ht="15.6" x14ac:dyDescent="0.3">
      <c r="A219" s="13" t="s">
        <v>171</v>
      </c>
    </row>
    <row r="220" spans="1:1" ht="15.6" x14ac:dyDescent="0.3">
      <c r="A220" s="14" t="s">
        <v>214</v>
      </c>
    </row>
    <row r="221" spans="1:1" ht="15.6" x14ac:dyDescent="0.3">
      <c r="A221" s="14" t="s">
        <v>215</v>
      </c>
    </row>
    <row r="222" spans="1:1" ht="15.6" x14ac:dyDescent="0.3">
      <c r="A222" s="14" t="s">
        <v>216</v>
      </c>
    </row>
    <row r="223" spans="1:1" ht="15.6" x14ac:dyDescent="0.3">
      <c r="A223" s="12"/>
    </row>
    <row r="224" spans="1:1" ht="15.6" x14ac:dyDescent="0.3">
      <c r="A224" s="15" t="s">
        <v>201</v>
      </c>
    </row>
    <row r="225" spans="1:1" ht="15.6" x14ac:dyDescent="0.3">
      <c r="A225" s="14" t="s">
        <v>217</v>
      </c>
    </row>
    <row r="226" spans="1:1" ht="15.6" x14ac:dyDescent="0.3">
      <c r="A226" s="12" t="s">
        <v>218</v>
      </c>
    </row>
    <row r="227" spans="1:1" ht="15.6" x14ac:dyDescent="0.3">
      <c r="A227" s="12"/>
    </row>
    <row r="228" spans="1:1" ht="15.6" x14ac:dyDescent="0.3">
      <c r="A228" s="15" t="s">
        <v>175</v>
      </c>
    </row>
    <row r="229" spans="1:1" ht="15.6" x14ac:dyDescent="0.3">
      <c r="A229" s="14" t="s">
        <v>219</v>
      </c>
    </row>
    <row r="230" spans="1:1" ht="15.6" x14ac:dyDescent="0.3">
      <c r="A230" s="15"/>
    </row>
    <row r="231" spans="1:1" ht="15.6" x14ac:dyDescent="0.3">
      <c r="A231" s="15" t="s">
        <v>202</v>
      </c>
    </row>
    <row r="232" spans="1:1" ht="15.6" x14ac:dyDescent="0.3">
      <c r="A232" s="11" t="s">
        <v>220</v>
      </c>
    </row>
    <row r="233" spans="1:1" ht="15.6" x14ac:dyDescent="0.3">
      <c r="A233" s="12" t="s">
        <v>221</v>
      </c>
    </row>
    <row r="234" spans="1:1" ht="15.6" x14ac:dyDescent="0.3">
      <c r="A234" s="17"/>
    </row>
    <row r="236" spans="1:1" ht="15.6" x14ac:dyDescent="0.3">
      <c r="A236" s="18"/>
    </row>
    <row r="237" spans="1:1" ht="15.6" x14ac:dyDescent="0.3">
      <c r="A237" s="16"/>
    </row>
    <row r="239" spans="1:1" ht="25.8" x14ac:dyDescent="0.5">
      <c r="A239" s="43" t="s">
        <v>126</v>
      </c>
    </row>
    <row r="240" spans="1:1" x14ac:dyDescent="0.3">
      <c r="A240" t="s">
        <v>149</v>
      </c>
    </row>
    <row r="242" spans="1:1" x14ac:dyDescent="0.3">
      <c r="A242" t="s">
        <v>129</v>
      </c>
    </row>
  </sheetData>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B7F12-7F92-4659-9716-DCABE0AADC95}">
  <dimension ref="A2:A13"/>
  <sheetViews>
    <sheetView workbookViewId="0">
      <selection activeCell="A15" sqref="A15"/>
    </sheetView>
  </sheetViews>
  <sheetFormatPr defaultRowHeight="14.4" x14ac:dyDescent="0.3"/>
  <sheetData>
    <row r="2" spans="1:1" x14ac:dyDescent="0.3">
      <c r="A2" t="s">
        <v>130</v>
      </c>
    </row>
    <row r="3" spans="1:1" x14ac:dyDescent="0.3">
      <c r="A3" t="s">
        <v>131</v>
      </c>
    </row>
    <row r="4" spans="1:1" x14ac:dyDescent="0.3">
      <c r="A4" t="s">
        <v>132</v>
      </c>
    </row>
    <row r="5" spans="1:1" x14ac:dyDescent="0.3">
      <c r="A5" t="s">
        <v>133</v>
      </c>
    </row>
    <row r="6" spans="1:1" x14ac:dyDescent="0.3">
      <c r="A6" t="s">
        <v>134</v>
      </c>
    </row>
    <row r="7" spans="1:1" x14ac:dyDescent="0.3">
      <c r="A7" t="s">
        <v>152</v>
      </c>
    </row>
    <row r="8" spans="1:1" x14ac:dyDescent="0.3">
      <c r="A8" t="s">
        <v>153</v>
      </c>
    </row>
    <row r="9" spans="1:1" x14ac:dyDescent="0.3">
      <c r="A9" t="s">
        <v>154</v>
      </c>
    </row>
    <row r="10" spans="1:1" x14ac:dyDescent="0.3">
      <c r="A10" t="s">
        <v>155</v>
      </c>
    </row>
    <row r="11" spans="1:1" x14ac:dyDescent="0.3">
      <c r="A11" t="s">
        <v>157</v>
      </c>
    </row>
    <row r="12" spans="1:1" x14ac:dyDescent="0.3">
      <c r="A12" t="s">
        <v>156</v>
      </c>
    </row>
    <row r="13" spans="1:1" x14ac:dyDescent="0.3">
      <c r="A13" t="s">
        <v>135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77BD6E039B064C93435FA9A6109A5A" ma:contentTypeVersion="13" ma:contentTypeDescription="Create a new document." ma:contentTypeScope="" ma:versionID="bd943a02d9d09639df6cbf53a25d944f">
  <xsd:schema xmlns:xsd="http://www.w3.org/2001/XMLSchema" xmlns:xs="http://www.w3.org/2001/XMLSchema" xmlns:p="http://schemas.microsoft.com/office/2006/metadata/properties" xmlns:ns2="d0e041cf-b9c1-439d-aed4-405925088ac0" xmlns:ns3="947911f2-cd78-45b6-9e58-1ad60e7adfb2" targetNamespace="http://schemas.microsoft.com/office/2006/metadata/properties" ma:root="true" ma:fieldsID="eea4ed20d69a8a6274e7d4c51317c5cc" ns2:_="" ns3:_="">
    <xsd:import namespace="d0e041cf-b9c1-439d-aed4-405925088ac0"/>
    <xsd:import namespace="947911f2-cd78-45b6-9e58-1ad60e7adfb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041cf-b9c1-439d-aed4-405925088a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9085538-207e-4180-aa70-f047b9d634e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7911f2-cd78-45b6-9e58-1ad60e7adfb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ca4c874-fbf2-484b-9fa0-4f9e7d1af165}" ma:internalName="TaxCatchAll" ma:showField="CatchAllData" ma:web="947911f2-cd78-45b6-9e58-1ad60e7adf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47911f2-cd78-45b6-9e58-1ad60e7adfb2" xsi:nil="true"/>
    <lcf76f155ced4ddcb4097134ff3c332f xmlns="d0e041cf-b9c1-439d-aed4-405925088ac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EF163CF-A580-408D-A401-8F5B496A4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041cf-b9c1-439d-aed4-405925088ac0"/>
    <ds:schemaRef ds:uri="947911f2-cd78-45b6-9e58-1ad60e7adf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CA18A3-BD14-409B-B8D4-7C5A9F64B83C}">
  <ds:schemaRefs>
    <ds:schemaRef ds:uri="http://schemas.microsoft.com/sharepoint/v3/contenttype/forms"/>
  </ds:schemaRefs>
</ds:datastoreItem>
</file>

<file path=customXml/itemProps3.xml><?xml version="1.0" encoding="utf-8"?>
<ds:datastoreItem xmlns:ds="http://schemas.openxmlformats.org/officeDocument/2006/customXml" ds:itemID="{7A8B376F-A934-4A86-8380-E7B0A898127B}">
  <ds:schemaRefs>
    <ds:schemaRef ds:uri="http://schemas.microsoft.com/office/2006/metadata/properties"/>
    <ds:schemaRef ds:uri="http://schemas.microsoft.com/office/infopath/2007/PartnerControls"/>
    <ds:schemaRef ds:uri="947911f2-cd78-45b6-9e58-1ad60e7adfb2"/>
    <ds:schemaRef ds:uri="d0e041cf-b9c1-439d-aed4-405925088ac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Sites included</vt:lpstr>
      <vt:lpstr>KPIs</vt:lpstr>
      <vt:lpstr>Incident details</vt:lpstr>
      <vt:lpstr>Guidance</vt:lpstr>
      <vt:lpstr>Drop 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dc:creator>
  <cp:lastModifiedBy>Steve Rowland</cp:lastModifiedBy>
  <cp:lastPrinted>2025-10-22T13:05:47Z</cp:lastPrinted>
  <dcterms:created xsi:type="dcterms:W3CDTF">2023-07-26T10:19:40Z</dcterms:created>
  <dcterms:modified xsi:type="dcterms:W3CDTF">2025-10-23T11:18:21Z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0x0101007477BD6E039B064C93435FA9A6109A5A</vt:lpwstr>
  </property>
  <property fmtid="{D5CDD505-2E9C-101B-9397-08002B2CF9AE}" pid="3" name="MediaServiceImageTags">
    <vt:lpwstr/>
  </property>
</Properties>
</file>